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codeName="ThisWorkbook" defaultThemeVersion="124226"/>
  <mc:AlternateContent xmlns:mc="http://schemas.openxmlformats.org/markup-compatibility/2006">
    <mc:Choice Requires="x15">
      <x15ac:absPath xmlns:x15ac="http://schemas.microsoft.com/office/spreadsheetml/2010/11/ac" url="\\NMENV\ServerShares$\RPD\SWB\OUTREACH\Annual Report\2018 Annual Report\Supplemental Forms\"/>
    </mc:Choice>
  </mc:AlternateContent>
  <xr:revisionPtr revIDLastSave="0" documentId="10_ncr:100000_{429CBDC5-C8DB-466B-A47D-5C9AFAAAFA5B}" xr6:coauthVersionLast="31" xr6:coauthVersionMax="31" xr10:uidLastSave="{00000000-0000-0000-0000-000000000000}"/>
  <bookViews>
    <workbookView xWindow="0" yWindow="1155" windowWidth="18870" windowHeight="9885" xr2:uid="{00000000-000D-0000-FFFF-FFFF00000000}"/>
  </bookViews>
  <sheets>
    <sheet name="Instructions" sheetId="8" r:id="rId1"/>
    <sheet name="Capacity Worksheet" sheetId="10" r:id="rId2"/>
    <sheet name="Sample Capacity Worksheet" sheetId="9" r:id="rId3"/>
  </sheets>
  <calcPr calcId="179017"/>
</workbook>
</file>

<file path=xl/calcChain.xml><?xml version="1.0" encoding="utf-8"?>
<calcChain xmlns="http://schemas.openxmlformats.org/spreadsheetml/2006/main">
  <c r="C25" i="10" l="1"/>
  <c r="C26" i="10" l="1"/>
  <c r="C27" i="10" s="1"/>
  <c r="C24" i="9"/>
  <c r="C25" i="9" s="1"/>
  <c r="C26" i="9" s="1"/>
</calcChain>
</file>

<file path=xl/sharedStrings.xml><?xml version="1.0" encoding="utf-8"?>
<sst xmlns="http://schemas.openxmlformats.org/spreadsheetml/2006/main" count="154" uniqueCount="97">
  <si>
    <t>Estimated</t>
  </si>
  <si>
    <t>Landfill Capacity Calculation Worksheet for___________________________</t>
  </si>
  <si>
    <t>Enter your data here</t>
  </si>
  <si>
    <t>Landfill information</t>
  </si>
  <si>
    <t>(A)</t>
  </si>
  <si>
    <t xml:space="preserve">Total landfill area </t>
  </si>
  <si>
    <t>Acres</t>
  </si>
  <si>
    <t xml:space="preserve">(B) </t>
  </si>
  <si>
    <t>Total permitted volume (gross capacity)</t>
  </si>
  <si>
    <t>Cubic yards</t>
  </si>
  <si>
    <t>(C)</t>
  </si>
  <si>
    <t>Thickness of liner protective soil layer</t>
  </si>
  <si>
    <t>Feet</t>
  </si>
  <si>
    <t>(D)</t>
  </si>
  <si>
    <t>Thickness of final cover</t>
  </si>
  <si>
    <t>(E)</t>
  </si>
  <si>
    <t>Estimated percentage of gross capacity taken by daily and intermediate covers (if unknown, use default value of 25%)</t>
  </si>
  <si>
    <t>%</t>
  </si>
  <si>
    <t>Waste Information</t>
  </si>
  <si>
    <t xml:space="preserve">Actual </t>
  </si>
  <si>
    <t>(F)</t>
  </si>
  <si>
    <t>Tons</t>
  </si>
  <si>
    <t>□</t>
  </si>
  <si>
    <t>(G)</t>
  </si>
  <si>
    <t>(H)</t>
  </si>
  <si>
    <t>(I)</t>
  </si>
  <si>
    <t>(J)</t>
  </si>
  <si>
    <t>Calculations</t>
  </si>
  <si>
    <t xml:space="preserve">Note: If the calculations are not performed automatically by the worksheet, complete them manually using the provided formulas. </t>
  </si>
  <si>
    <t>Do not add values for  K, L, and M</t>
  </si>
  <si>
    <t>(K)</t>
  </si>
  <si>
    <r>
      <t xml:space="preserve">Net waste capacity                                                     </t>
    </r>
    <r>
      <rPr>
        <sz val="10"/>
        <rFont val="Arial"/>
        <family val="2"/>
      </rPr>
      <t xml:space="preserve">           K=B - A*(C+D)*4840/3 - B*E/100</t>
    </r>
  </si>
  <si>
    <t>(L)</t>
  </si>
  <si>
    <r>
      <t xml:space="preserve">Remaining permitted waste capacity                                        </t>
    </r>
    <r>
      <rPr>
        <sz val="10"/>
        <rFont val="Arial"/>
        <family val="2"/>
      </rPr>
      <t xml:space="preserve"> L=K - (F+H)*6/J - (G+I)/J </t>
    </r>
  </si>
  <si>
    <t>(M)</t>
  </si>
  <si>
    <r>
      <t xml:space="preserve">Estimated remaining site life                                     </t>
    </r>
    <r>
      <rPr>
        <sz val="10"/>
        <rFont val="Arial"/>
        <family val="2"/>
      </rPr>
      <t xml:space="preserve">           M=L/(H*6/J + I/J)</t>
    </r>
  </si>
  <si>
    <t>Years</t>
  </si>
  <si>
    <t>Notes:</t>
  </si>
  <si>
    <t>K: 4,840 = square yards in acre</t>
  </si>
  <si>
    <t>L: 6 = number of uncompacted cubic yards in 1 ton</t>
  </si>
  <si>
    <t>Form Completed by:_____________________________________</t>
  </si>
  <si>
    <t>Telephone number:__________________________</t>
  </si>
  <si>
    <t>SAMPLE</t>
  </si>
  <si>
    <t>Total landfill area</t>
  </si>
  <si>
    <t>Thickness of protective soil layer</t>
  </si>
  <si>
    <t>Note: The worksheet allows you to enter the amount of received waste based on combination of two different types of records: tonnage and gate yards. Combined, these records should represent the total received waste. Mark appropriate boxes if values are actual or estimated .</t>
  </si>
  <si>
    <t>x</t>
  </si>
  <si>
    <t xml:space="preserve">Compaction rate of emplaced waste (for example, enter 3 for 3 to 1 compaction). If wastes are being compacted but compaction rate is unknown, enter default value of 3. If no compaction, enter 1. </t>
  </si>
  <si>
    <t>Form Completed by:_________________________________________</t>
  </si>
  <si>
    <r>
      <t>A)</t>
    </r>
    <r>
      <rPr>
        <sz val="10"/>
        <rFont val="Arial"/>
        <family val="2"/>
      </rPr>
      <t xml:space="preserve"> Total landfill area (permitted area) in acres.  This represents the area defined as the "top" area of the landfill.  </t>
    </r>
  </si>
  <si>
    <r>
      <t>65,340,000 cubic feet ÷ 27 cubic feet/cubic yard=</t>
    </r>
    <r>
      <rPr>
        <b/>
        <sz val="10"/>
        <rFont val="Arial"/>
        <family val="2"/>
      </rPr>
      <t>2,420,000</t>
    </r>
    <r>
      <rPr>
        <sz val="10"/>
        <rFont val="Arial"/>
        <family val="2"/>
      </rPr>
      <t xml:space="preserve"> cubic yards</t>
    </r>
  </si>
  <si>
    <t>Use your final cubic yards for B in the calculator</t>
  </si>
  <si>
    <r>
      <t>C)</t>
    </r>
    <r>
      <rPr>
        <sz val="10"/>
        <rFont val="Arial"/>
        <family val="2"/>
      </rPr>
      <t xml:space="preserve"> Thickness of liner protective layer in feet. (Amount of soil placed on liner for protection before waste placement) If unknown use 2 feet as default.</t>
    </r>
  </si>
  <si>
    <r>
      <t>D)</t>
    </r>
    <r>
      <rPr>
        <sz val="10"/>
        <rFont val="Arial"/>
        <family val="2"/>
      </rPr>
      <t xml:space="preserve"> Thickness of final cover in feet.  This value is the amount of cover that will be required when landfill is closed. (If unknown, use 2 feet). A value for this factor must be entered. </t>
    </r>
  </si>
  <si>
    <r>
      <t>E)</t>
    </r>
    <r>
      <rPr>
        <sz val="10"/>
        <rFont val="Arial"/>
        <family val="2"/>
      </rPr>
      <t xml:space="preserve"> Estimated percentage of gross capacity taken by the use of daily cover and intermediate covers.  Use actual % if it has been calculated/determined. If you use a tarping system your percentage will be less than 25%.  If unknown use 25%. </t>
    </r>
  </si>
  <si>
    <t xml:space="preserve">  Use 2 if you believe you have a medium rate of compaction 350-750pounds per cubic yard</t>
  </si>
  <si>
    <t xml:space="preserve">  Use 3 if you believe that you have a high rate of compaction 750-1,500 pounds per cubic yard</t>
  </si>
  <si>
    <t xml:space="preserve">  Use 4 if you have calculated a compaction rate higher than &gt;1,500 pounds per cubic yard</t>
  </si>
  <si>
    <t xml:space="preserve">As a general rule of thumb smaller landfills, with less height have a low rate of compaction, while larger landfills with bigger, deeper, and higher cells and larger equipment have a higher rate of compaction. </t>
  </si>
  <si>
    <t>Answers:</t>
  </si>
  <si>
    <r>
      <t>K</t>
    </r>
    <r>
      <rPr>
        <sz val="10"/>
        <rFont val="Arial"/>
        <family val="2"/>
      </rPr>
      <t xml:space="preserve"> is the resulting net waste capacity </t>
    </r>
  </si>
  <si>
    <r>
      <t>L</t>
    </r>
    <r>
      <rPr>
        <sz val="10"/>
        <rFont val="Arial"/>
        <family val="2"/>
      </rPr>
      <t xml:space="preserve"> is the remaining permitted capacity</t>
    </r>
  </si>
  <si>
    <r>
      <t>M</t>
    </r>
    <r>
      <rPr>
        <sz val="10"/>
        <rFont val="Arial"/>
        <family val="2"/>
      </rPr>
      <t xml:space="preserve"> is the estimated remaining site life.  If you get a negative value in this line, it means you are at or near your capacity.  You should plan for additional cells, closure, or increase your compaction. </t>
    </r>
  </si>
  <si>
    <t>If you have questions about this calculator or need help contact:</t>
  </si>
  <si>
    <t xml:space="preserve">  pounds or less per cubic yard</t>
  </si>
  <si>
    <r>
      <t>J)</t>
    </r>
    <r>
      <rPr>
        <sz val="10"/>
        <rFont val="Arial"/>
        <family val="2"/>
      </rPr>
      <t xml:space="preserve">  Compaction rate -    Use 1 if you believe you have either no compaction or a low compaction rate 350   </t>
    </r>
  </si>
  <si>
    <t>NOTE:</t>
  </si>
  <si>
    <t xml:space="preserve">Compaction rate of emplaced waste (for example, enter "3" for 3 to 1 compaction). If wastes are being compacted but compaction rate is unknown, enter default value of "2" for a conservative result. If no compaction, enter "1". </t>
  </si>
  <si>
    <t>Telephone number:___________________________________</t>
  </si>
  <si>
    <t>Landfill Capacity Calculation Worksheet for____________________________________________</t>
  </si>
  <si>
    <t>Note: The worksheet allows you to enter the amount of received waste based on a combination of two different types of records: tonnage and gate-yards. Combined, these records should represent the total received waste. Mark appropriate boxes if values are actual or estimated .</t>
  </si>
  <si>
    <r>
      <t xml:space="preserve">All owners/operators are </t>
    </r>
    <r>
      <rPr>
        <b/>
        <i/>
        <u/>
        <sz val="8"/>
        <rFont val="Arial"/>
        <family val="2"/>
      </rPr>
      <t>required</t>
    </r>
    <r>
      <rPr>
        <b/>
        <i/>
        <sz val="8"/>
        <rFont val="Arial"/>
        <family val="2"/>
      </rPr>
      <t xml:space="preserve"> to provide information regarding landfill capacity.</t>
    </r>
    <r>
      <rPr>
        <i/>
        <sz val="8"/>
        <rFont val="Arial"/>
        <family val="2"/>
      </rPr>
      <t xml:space="preserve"> To calculate your landfill’s remaining capacity you may use: 1) this Excel worksheet 2) a terrain computer model program such as “TerraModel ToolPak” or 3) hire an engineering firm to complete the calculations.  If you use the worksheet, it will calculate the values K, L and M for you; all you need to do is input the information as requested for Items A through J.   Once completed, include this form as part of your Annual Report.</t>
    </r>
  </si>
  <si>
    <t>Enter your data here:</t>
  </si>
  <si>
    <r>
      <t xml:space="preserve">Net waste capacity                                                     </t>
    </r>
    <r>
      <rPr>
        <sz val="10"/>
        <rFont val="Arial"/>
        <family val="2"/>
      </rPr>
      <t xml:space="preserve">                                 K=B - A*(C+D)*4840/3 - B*E/100</t>
    </r>
  </si>
  <si>
    <t>L: 6 = number of uncompacted cubic yards/ton</t>
  </si>
  <si>
    <t>Auralie Ashley-Marx  505-827-2775</t>
  </si>
  <si>
    <r>
      <t xml:space="preserve">Landfill Capacity Calculation Worksheet for </t>
    </r>
    <r>
      <rPr>
        <b/>
        <i/>
        <u/>
        <sz val="12"/>
        <rFont val="Times New Roman"/>
        <family val="1"/>
      </rPr>
      <t>High Mountain County Landfill</t>
    </r>
  </si>
  <si>
    <t xml:space="preserve">Note that by changing the compaction rate, remaining capacity and site life change significantly.  </t>
  </si>
  <si>
    <t>Please utilize tabs along the bottom of this spreadsheet.</t>
  </si>
  <si>
    <t xml:space="preserve">Capacity Worksheet and Sample Capacity Worksheet are provided as tables to this workbook. </t>
  </si>
  <si>
    <r>
      <t>Note:</t>
    </r>
    <r>
      <rPr>
        <sz val="10"/>
        <rFont val="Arial"/>
        <family val="2"/>
      </rPr>
      <t xml:space="preserve"> The results of this worksheet/calculator provide an </t>
    </r>
    <r>
      <rPr>
        <b/>
        <sz val="10"/>
        <rFont val="Arial"/>
        <family val="2"/>
      </rPr>
      <t>estimate</t>
    </r>
    <r>
      <rPr>
        <sz val="10"/>
        <rFont val="Arial"/>
        <family val="2"/>
      </rPr>
      <t xml:space="preserve"> of remaining landfill capacity.  It is not meant to replace a more accurate calculation completed by an engineer, or by the use of a terrain computer model program.  It is intended for use by owners/operators that do not have access to an engineer or an individual with the appropriate training to complete the calculations. Input the best available information that you have to ensure that the result estimate is reasonable.     </t>
    </r>
  </si>
  <si>
    <t>1,306,800 square feet x 50 feet high = 65,340,000 cubic feet.</t>
  </si>
  <si>
    <t>43,560 square feet/acre  x 30 acres = 1,306,800 square feet.</t>
  </si>
  <si>
    <r>
      <rPr>
        <b/>
        <sz val="10"/>
        <rFont val="Arial"/>
        <family val="2"/>
      </rPr>
      <t>B)</t>
    </r>
    <r>
      <rPr>
        <sz val="10"/>
        <rFont val="Arial"/>
      </rPr>
      <t xml:space="preserve"> Total permitted volume (gross capacity) in cubic yards as permitted. If you do not know this amount, use the following formula to obtain this number: 43500 square feet per acre multiplied by the number of permitted acres, multiplied by the permitted height in feet. Divide this amount by 27 to convert cubic feet to cubic yards. (The permitted height equals both the vertical height above ground and the depth of the cell.  Example: 30 acre permitted site, with 20 feet deep cell, that can be filled 30 feet above ground for a total height of 50 feet. </t>
    </r>
  </si>
  <si>
    <t>V. 2018 Landfill Capacity Worksheet</t>
  </si>
  <si>
    <t>Waste received through 2017 based on tonnage (if no tonnage receipts, enter "0")</t>
  </si>
  <si>
    <t>Waste received through 2017 based on gate-yards (if no gate-yard receipts, enter "0")</t>
  </si>
  <si>
    <t>Waste received in 2018 based on tonnage (if no tonnage receipts, enter "0")</t>
  </si>
  <si>
    <t>Waste received in 2018 based on gate-yards (if no gate-yard receipts, enter "0")</t>
  </si>
  <si>
    <t>Waste received through 2017 based on tonnage (if no tonnage receipts, enter 0)</t>
  </si>
  <si>
    <t>Waste received through 2017 based on gate-yards (if no gate-yard receipts, enter 0)</t>
  </si>
  <si>
    <t>Waste received in 2018 based on tonnage (if no tonnage receipts, enter 0)</t>
  </si>
  <si>
    <t>Waste received in 2018 based on gate-yards (if no gate-yard receipts, enter 0)</t>
  </si>
  <si>
    <r>
      <t>F)</t>
    </r>
    <r>
      <rPr>
        <sz val="10"/>
        <rFont val="Arial"/>
        <family val="2"/>
      </rPr>
      <t xml:space="preserve"> Historical tons through 2017.  If you weigh wastes on a scale, fill in the amount of tons you received and placed in all cells up to 12/31/2017. Note, if scales were not used for a portion of this time and some of your records are in cubic yards, also include the historical amount of cubic yards in G</t>
    </r>
  </si>
  <si>
    <r>
      <t>G)</t>
    </r>
    <r>
      <rPr>
        <sz val="10"/>
        <rFont val="Arial"/>
        <family val="2"/>
      </rPr>
      <t xml:space="preserve"> Provide information for all historical cubic yards of wastes disposed of at your site through 2017, that were not weighed on a scale.</t>
    </r>
  </si>
  <si>
    <r>
      <t>H)</t>
    </r>
    <r>
      <rPr>
        <sz val="10"/>
        <rFont val="Arial"/>
        <family val="2"/>
      </rPr>
      <t xml:space="preserve"> 2018 Tons received.  (One year only)</t>
    </r>
  </si>
  <si>
    <r>
      <t>I)</t>
    </r>
    <r>
      <rPr>
        <sz val="10"/>
        <rFont val="Arial"/>
        <family val="2"/>
      </rPr>
      <t xml:space="preserve"> 2018 cubic yards received (One year only).  Enter "0" if  you have scales and have a tonnage number.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</si>
</sst>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0"/>
      <name val="Arial"/>
    </font>
    <font>
      <sz val="8"/>
      <name val="Arial"/>
      <family val="2"/>
    </font>
    <font>
      <sz val="8"/>
      <name val="Arial"/>
      <family val="2"/>
    </font>
    <font>
      <b/>
      <sz val="12"/>
      <name val="Arial"/>
      <family val="2"/>
    </font>
    <font>
      <b/>
      <sz val="11"/>
      <name val="Arial"/>
      <family val="2"/>
    </font>
    <font>
      <b/>
      <sz val="10"/>
      <name val="Arial"/>
      <family val="2"/>
    </font>
    <font>
      <sz val="10"/>
      <name val="Arial"/>
      <family val="2"/>
    </font>
    <font>
      <i/>
      <sz val="8"/>
      <name val="Arial"/>
      <family val="2"/>
    </font>
    <font>
      <b/>
      <i/>
      <sz val="8"/>
      <name val="Arial"/>
      <family val="2"/>
    </font>
    <font>
      <b/>
      <sz val="14"/>
      <name val="Times New Roman"/>
      <family val="1"/>
    </font>
    <font>
      <b/>
      <i/>
      <sz val="10"/>
      <name val="Arial"/>
      <family val="2"/>
    </font>
    <font>
      <sz val="24"/>
      <name val="Arial"/>
      <family val="2"/>
    </font>
    <font>
      <sz val="24"/>
      <name val="Arial"/>
      <family val="2"/>
    </font>
    <font>
      <sz val="14"/>
      <name val="Arial"/>
      <family val="2"/>
    </font>
    <font>
      <i/>
      <sz val="9"/>
      <name val="Arial"/>
      <family val="2"/>
    </font>
    <font>
      <b/>
      <i/>
      <sz val="9"/>
      <name val="Arial"/>
      <family val="2"/>
    </font>
    <font>
      <b/>
      <i/>
      <u/>
      <sz val="8"/>
      <name val="Arial"/>
      <family val="2"/>
    </font>
    <font>
      <sz val="11"/>
      <name val="Arial"/>
      <family val="2"/>
    </font>
    <font>
      <sz val="22"/>
      <name val="Times New Roman"/>
      <family val="1"/>
    </font>
    <font>
      <sz val="22"/>
      <name val="Arial"/>
      <family val="2"/>
    </font>
    <font>
      <b/>
      <i/>
      <u/>
      <sz val="12"/>
      <name val="Times New Roman"/>
      <family val="1"/>
    </font>
  </fonts>
  <fills count="3">
    <fill>
      <patternFill patternType="none"/>
    </fill>
    <fill>
      <patternFill patternType="gray125"/>
    </fill>
    <fill>
      <patternFill patternType="solid">
        <fgColor indexed="13"/>
        <bgColor indexed="64"/>
      </patternFill>
    </fill>
  </fills>
  <borders count="33">
    <border>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s>
  <cellStyleXfs count="1">
    <xf numFmtId="0" fontId="0" fillId="0" borderId="0"/>
  </cellStyleXfs>
  <cellXfs count="139">
    <xf numFmtId="0" fontId="0" fillId="0" borderId="0" xfId="0"/>
    <xf numFmtId="0" fontId="0" fillId="0" borderId="0" xfId="0" applyFill="1" applyBorder="1"/>
    <xf numFmtId="0" fontId="0" fillId="0" borderId="0" xfId="0" applyAlignment="1">
      <alignment wrapText="1"/>
    </xf>
    <xf numFmtId="0" fontId="0" fillId="0" borderId="0" xfId="0" applyProtection="1">
      <protection locked="0"/>
    </xf>
    <xf numFmtId="0" fontId="0" fillId="0" borderId="1" xfId="0" applyFill="1" applyBorder="1" applyProtection="1">
      <protection locked="0"/>
    </xf>
    <xf numFmtId="0" fontId="9" fillId="0" borderId="0" xfId="0" applyFont="1"/>
    <xf numFmtId="3" fontId="0" fillId="0" borderId="0" xfId="0" applyNumberFormat="1"/>
    <xf numFmtId="0" fontId="3" fillId="0" borderId="0" xfId="0" applyFont="1"/>
    <xf numFmtId="0" fontId="5" fillId="0" borderId="0" xfId="0" applyFont="1" applyAlignment="1">
      <alignment wrapText="1"/>
    </xf>
    <xf numFmtId="0" fontId="0" fillId="0" borderId="2" xfId="0" applyBorder="1"/>
    <xf numFmtId="0" fontId="0" fillId="0" borderId="2" xfId="0" applyBorder="1" applyAlignment="1">
      <alignment wrapText="1"/>
    </xf>
    <xf numFmtId="164" fontId="0" fillId="2" borderId="2" xfId="0" applyNumberFormat="1" applyFill="1" applyBorder="1"/>
    <xf numFmtId="3" fontId="0" fillId="2" borderId="2" xfId="0" applyNumberFormat="1" applyFill="1" applyBorder="1"/>
    <xf numFmtId="3" fontId="0" fillId="0" borderId="2" xfId="0" applyNumberFormat="1" applyBorder="1"/>
    <xf numFmtId="0" fontId="12" fillId="2" borderId="2" xfId="0" applyFont="1" applyFill="1" applyBorder="1"/>
    <xf numFmtId="0" fontId="0" fillId="2" borderId="0" xfId="0" applyFill="1"/>
    <xf numFmtId="0" fontId="0" fillId="2" borderId="2" xfId="0" applyFill="1" applyBorder="1"/>
    <xf numFmtId="0" fontId="0" fillId="0" borderId="3" xfId="0" applyBorder="1"/>
    <xf numFmtId="3" fontId="0" fillId="2" borderId="3" xfId="0" applyNumberFormat="1" applyFill="1" applyBorder="1"/>
    <xf numFmtId="0" fontId="12" fillId="2" borderId="3" xfId="0" applyFont="1" applyFill="1" applyBorder="1"/>
    <xf numFmtId="0" fontId="5" fillId="0" borderId="2" xfId="0" applyFont="1" applyBorder="1" applyAlignment="1">
      <alignment wrapText="1"/>
    </xf>
    <xf numFmtId="164" fontId="0" fillId="0" borderId="2" xfId="0" applyNumberFormat="1" applyBorder="1"/>
    <xf numFmtId="0" fontId="0" fillId="0" borderId="0" xfId="0" applyFill="1"/>
    <xf numFmtId="0" fontId="0" fillId="0" borderId="2" xfId="0" applyBorder="1" applyAlignment="1">
      <alignment horizontal="center" vertical="center"/>
    </xf>
    <xf numFmtId="0" fontId="0" fillId="0" borderId="3" xfId="0" applyBorder="1" applyAlignment="1">
      <alignment horizontal="center" vertical="center"/>
    </xf>
    <xf numFmtId="0" fontId="0" fillId="0" borderId="2" xfId="0" applyFill="1" applyBorder="1" applyAlignment="1">
      <alignment horizontal="center" vertical="center"/>
    </xf>
    <xf numFmtId="0" fontId="0" fillId="0" borderId="4" xfId="0" applyBorder="1"/>
    <xf numFmtId="0" fontId="0" fillId="2" borderId="5" xfId="0" applyFill="1" applyBorder="1"/>
    <xf numFmtId="0" fontId="10" fillId="0" borderId="6" xfId="0" applyFont="1" applyBorder="1" applyAlignment="1">
      <alignment horizontal="centerContinuous"/>
    </xf>
    <xf numFmtId="0" fontId="5" fillId="0" borderId="0" xfId="0" applyFont="1"/>
    <xf numFmtId="0" fontId="0" fillId="0" borderId="0" xfId="0" applyAlignment="1">
      <alignment vertical="top" wrapText="1"/>
    </xf>
    <xf numFmtId="164" fontId="0" fillId="0" borderId="0" xfId="0" applyNumberFormat="1"/>
    <xf numFmtId="0" fontId="0" fillId="0" borderId="0" xfId="0" applyBorder="1" applyProtection="1">
      <protection locked="0"/>
    </xf>
    <xf numFmtId="0" fontId="0" fillId="0" borderId="7" xfId="0" applyBorder="1" applyProtection="1">
      <protection locked="0"/>
    </xf>
    <xf numFmtId="0" fontId="0" fillId="0" borderId="7" xfId="0" applyBorder="1" applyAlignment="1" applyProtection="1">
      <alignment wrapText="1"/>
      <protection locked="0"/>
    </xf>
    <xf numFmtId="0" fontId="0" fillId="0" borderId="0" xfId="0" applyAlignment="1" applyProtection="1">
      <alignment wrapText="1"/>
      <protection locked="0"/>
    </xf>
    <xf numFmtId="0" fontId="17" fillId="0" borderId="0" xfId="0" applyFont="1" applyAlignment="1" applyProtection="1">
      <alignment wrapText="1"/>
    </xf>
    <xf numFmtId="0" fontId="4" fillId="0" borderId="0" xfId="0" applyFont="1" applyProtection="1"/>
    <xf numFmtId="0" fontId="0" fillId="0" borderId="8" xfId="0" applyBorder="1" applyAlignment="1" applyProtection="1">
      <alignment horizontal="center" vertical="center"/>
    </xf>
    <xf numFmtId="0" fontId="0" fillId="0" borderId="2" xfId="0" applyBorder="1" applyAlignment="1" applyProtection="1">
      <alignment wrapText="1"/>
    </xf>
    <xf numFmtId="0" fontId="0" fillId="0" borderId="9" xfId="0" applyBorder="1" applyAlignment="1" applyProtection="1">
      <alignment horizontal="center" vertical="center"/>
    </xf>
    <xf numFmtId="0" fontId="0" fillId="0" borderId="10" xfId="0" applyBorder="1" applyAlignment="1" applyProtection="1">
      <alignment wrapText="1"/>
    </xf>
    <xf numFmtId="0" fontId="0" fillId="0" borderId="0" xfId="0" applyBorder="1" applyProtection="1"/>
    <xf numFmtId="0" fontId="0" fillId="0" borderId="7" xfId="0" applyBorder="1" applyProtection="1"/>
    <xf numFmtId="0" fontId="0" fillId="0" borderId="9" xfId="0" applyFill="1" applyBorder="1" applyAlignment="1" applyProtection="1">
      <alignment horizontal="center" vertical="center"/>
    </xf>
    <xf numFmtId="0" fontId="0" fillId="0" borderId="10" xfId="0" applyBorder="1" applyAlignment="1" applyProtection="1">
      <alignment vertical="top" wrapText="1"/>
    </xf>
    <xf numFmtId="0" fontId="0" fillId="0" borderId="2" xfId="0" applyBorder="1" applyProtection="1"/>
    <xf numFmtId="0" fontId="0" fillId="0" borderId="8" xfId="0" applyBorder="1" applyProtection="1"/>
    <xf numFmtId="0" fontId="5" fillId="0" borderId="2" xfId="0" applyFont="1" applyBorder="1" applyAlignment="1" applyProtection="1">
      <alignment wrapText="1"/>
    </xf>
    <xf numFmtId="0" fontId="0" fillId="0" borderId="0" xfId="0" applyFill="1" applyAlignment="1" applyProtection="1">
      <alignment horizontal="centerContinuous"/>
      <protection locked="0"/>
    </xf>
    <xf numFmtId="0" fontId="0" fillId="0" borderId="0" xfId="0" applyFill="1" applyProtection="1">
      <protection locked="0"/>
    </xf>
    <xf numFmtId="3" fontId="0" fillId="0" borderId="0" xfId="0" applyNumberFormat="1" applyProtection="1">
      <protection locked="0"/>
    </xf>
    <xf numFmtId="0" fontId="0" fillId="0" borderId="0" xfId="0" applyFill="1" applyBorder="1" applyProtection="1">
      <protection locked="0"/>
    </xf>
    <xf numFmtId="0" fontId="0" fillId="0" borderId="2" xfId="0" applyBorder="1" applyAlignment="1" applyProtection="1">
      <alignment wrapText="1"/>
      <protection locked="0"/>
    </xf>
    <xf numFmtId="164" fontId="0" fillId="2" borderId="2" xfId="0" applyNumberFormat="1" applyFill="1" applyBorder="1" applyProtection="1">
      <protection locked="0"/>
    </xf>
    <xf numFmtId="0" fontId="0" fillId="0" borderId="11" xfId="0" applyBorder="1" applyProtection="1">
      <protection locked="0"/>
    </xf>
    <xf numFmtId="3" fontId="0" fillId="2" borderId="2" xfId="0" applyNumberFormat="1" applyFill="1" applyBorder="1" applyProtection="1">
      <protection locked="0"/>
    </xf>
    <xf numFmtId="164" fontId="0" fillId="2" borderId="10" xfId="0" applyNumberFormat="1" applyFill="1" applyBorder="1" applyProtection="1">
      <protection locked="0"/>
    </xf>
    <xf numFmtId="0" fontId="0" fillId="0" borderId="12" xfId="0" applyBorder="1" applyProtection="1">
      <protection locked="0"/>
    </xf>
    <xf numFmtId="0" fontId="0" fillId="0" borderId="0" xfId="0" applyBorder="1" applyAlignment="1" applyProtection="1">
      <alignment wrapText="1"/>
      <protection locked="0"/>
    </xf>
    <xf numFmtId="3" fontId="0" fillId="0" borderId="0" xfId="0" applyNumberFormat="1" applyBorder="1" applyProtection="1">
      <protection locked="0"/>
    </xf>
    <xf numFmtId="0" fontId="0" fillId="0" borderId="8" xfId="0" applyBorder="1" applyProtection="1">
      <protection locked="0"/>
    </xf>
    <xf numFmtId="3" fontId="0" fillId="0" borderId="2" xfId="0" applyNumberFormat="1" applyBorder="1" applyProtection="1">
      <protection locked="0"/>
    </xf>
    <xf numFmtId="0" fontId="0" fillId="0" borderId="2" xfId="0" applyBorder="1" applyProtection="1">
      <protection locked="0"/>
    </xf>
    <xf numFmtId="0" fontId="0" fillId="0" borderId="13" xfId="0" applyFill="1" applyBorder="1" applyProtection="1">
      <protection locked="0"/>
    </xf>
    <xf numFmtId="0" fontId="11" fillId="2" borderId="2" xfId="0" applyFont="1" applyFill="1" applyBorder="1" applyProtection="1">
      <protection locked="0"/>
    </xf>
    <xf numFmtId="0" fontId="12" fillId="2" borderId="2" xfId="0" applyFont="1" applyFill="1" applyBorder="1" applyProtection="1">
      <protection locked="0"/>
    </xf>
    <xf numFmtId="0" fontId="0" fillId="0" borderId="10" xfId="0" applyBorder="1" applyProtection="1">
      <protection locked="0"/>
    </xf>
    <xf numFmtId="0" fontId="12" fillId="2" borderId="10" xfId="0" applyFont="1" applyFill="1" applyBorder="1" applyProtection="1">
      <protection locked="0"/>
    </xf>
    <xf numFmtId="0" fontId="0" fillId="0" borderId="14" xfId="0" applyFill="1" applyBorder="1" applyProtection="1">
      <protection locked="0"/>
    </xf>
    <xf numFmtId="0" fontId="0" fillId="0" borderId="15" xfId="0" applyFill="1" applyBorder="1" applyProtection="1">
      <protection locked="0"/>
    </xf>
    <xf numFmtId="0" fontId="0" fillId="0" borderId="16" xfId="0" applyBorder="1" applyProtection="1">
      <protection locked="0"/>
    </xf>
    <xf numFmtId="0" fontId="5" fillId="0" borderId="0" xfId="0" applyFont="1" applyBorder="1" applyAlignment="1" applyProtection="1">
      <alignment wrapText="1"/>
      <protection locked="0"/>
    </xf>
    <xf numFmtId="0" fontId="0" fillId="0" borderId="11" xfId="0" applyFill="1" applyBorder="1" applyProtection="1">
      <protection locked="0"/>
    </xf>
    <xf numFmtId="164" fontId="0" fillId="0" borderId="2" xfId="0" applyNumberFormat="1" applyBorder="1" applyProtection="1">
      <protection locked="0"/>
    </xf>
    <xf numFmtId="0" fontId="0" fillId="0" borderId="17" xfId="0" applyBorder="1" applyProtection="1">
      <protection locked="0"/>
    </xf>
    <xf numFmtId="3" fontId="0" fillId="0" borderId="7" xfId="0" applyNumberFormat="1" applyBorder="1" applyProtection="1">
      <protection locked="0"/>
    </xf>
    <xf numFmtId="0" fontId="0" fillId="0" borderId="12" xfId="0" applyFill="1" applyBorder="1" applyProtection="1">
      <protection locked="0"/>
    </xf>
    <xf numFmtId="0" fontId="5" fillId="0" borderId="0" xfId="0" applyFont="1" applyAlignment="1" applyProtection="1">
      <alignment wrapText="1"/>
      <protection locked="0"/>
    </xf>
    <xf numFmtId="3" fontId="15" fillId="0" borderId="18" xfId="0" applyNumberFormat="1" applyFont="1" applyBorder="1" applyAlignment="1" applyProtection="1">
      <alignment wrapText="1"/>
      <protection locked="0"/>
    </xf>
    <xf numFmtId="0" fontId="14" fillId="0" borderId="19" xfId="0" applyFont="1" applyBorder="1" applyAlignment="1" applyProtection="1">
      <alignment wrapText="1"/>
      <protection locked="0"/>
    </xf>
    <xf numFmtId="0" fontId="14" fillId="0" borderId="20" xfId="0" applyFont="1" applyBorder="1" applyAlignment="1" applyProtection="1">
      <alignment wrapText="1"/>
      <protection locked="0"/>
    </xf>
    <xf numFmtId="0" fontId="6" fillId="0" borderId="0" xfId="0" applyFont="1"/>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6" fillId="0" borderId="2" xfId="0" applyFont="1" applyBorder="1" applyAlignment="1" applyProtection="1">
      <alignment vertical="center" wrapText="1"/>
    </xf>
    <xf numFmtId="0" fontId="6" fillId="0" borderId="2" xfId="0" applyFont="1" applyBorder="1" applyAlignment="1" applyProtection="1">
      <alignment horizontal="left" vertical="center" wrapText="1"/>
    </xf>
    <xf numFmtId="0" fontId="6" fillId="0" borderId="2" xfId="0" applyFont="1" applyBorder="1" applyAlignment="1" applyProtection="1">
      <alignment vertical="top" wrapText="1"/>
    </xf>
    <xf numFmtId="0" fontId="6" fillId="0" borderId="2" xfId="0" applyFont="1" applyBorder="1" applyAlignment="1">
      <alignment wrapText="1"/>
    </xf>
    <xf numFmtId="0" fontId="6" fillId="0" borderId="3" xfId="0" applyFont="1" applyBorder="1" applyAlignment="1">
      <alignment wrapText="1"/>
    </xf>
    <xf numFmtId="0" fontId="0" fillId="0" borderId="0" xfId="0" applyAlignment="1">
      <alignment vertical="top" wrapText="1"/>
    </xf>
    <xf numFmtId="0" fontId="5" fillId="0" borderId="0" xfId="0" applyFont="1" applyAlignment="1">
      <alignment vertical="top" wrapText="1"/>
    </xf>
    <xf numFmtId="0" fontId="0" fillId="0" borderId="0" xfId="0" applyAlignment="1">
      <alignment wrapText="1"/>
    </xf>
    <xf numFmtId="0" fontId="3" fillId="0" borderId="32" xfId="0" applyFont="1" applyBorder="1" applyAlignment="1">
      <alignment vertical="top" wrapText="1"/>
    </xf>
    <xf numFmtId="0" fontId="0" fillId="0" borderId="6" xfId="0" applyBorder="1" applyAlignment="1">
      <alignment vertical="top" wrapText="1"/>
    </xf>
    <xf numFmtId="0" fontId="0" fillId="0" borderId="15" xfId="0" applyBorder="1" applyAlignment="1">
      <alignment vertical="top" wrapText="1"/>
    </xf>
    <xf numFmtId="0" fontId="0" fillId="0" borderId="16" xfId="0" applyBorder="1" applyAlignment="1">
      <alignment vertical="top" wrapText="1"/>
    </xf>
    <xf numFmtId="0" fontId="0" fillId="0" borderId="0" xfId="0" applyBorder="1" applyAlignment="1">
      <alignment vertical="top" wrapText="1"/>
    </xf>
    <xf numFmtId="0" fontId="0" fillId="0" borderId="11" xfId="0" applyBorder="1" applyAlignment="1">
      <alignment vertical="top" wrapText="1"/>
    </xf>
    <xf numFmtId="0" fontId="0" fillId="0" borderId="17" xfId="0" applyBorder="1" applyAlignment="1">
      <alignment vertical="top" wrapText="1"/>
    </xf>
    <xf numFmtId="0" fontId="0" fillId="0" borderId="7" xfId="0" applyBorder="1" applyAlignment="1">
      <alignment vertical="top" wrapText="1"/>
    </xf>
    <xf numFmtId="0" fontId="0" fillId="0" borderId="12" xfId="0" applyBorder="1" applyAlignment="1">
      <alignment vertical="top" wrapText="1"/>
    </xf>
    <xf numFmtId="0" fontId="0" fillId="0" borderId="0" xfId="0" applyAlignment="1">
      <alignment vertical="top"/>
    </xf>
    <xf numFmtId="3" fontId="0" fillId="0" borderId="0" xfId="0" applyNumberFormat="1" applyAlignment="1">
      <alignment horizontal="left"/>
    </xf>
    <xf numFmtId="3" fontId="0" fillId="0" borderId="0" xfId="0" applyNumberForma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4" fillId="0" borderId="29" xfId="0" applyFont="1" applyBorder="1" applyAlignment="1" applyProtection="1">
      <alignment wrapText="1"/>
    </xf>
    <xf numFmtId="0" fontId="0" fillId="0" borderId="30" xfId="0" applyBorder="1" applyAlignment="1" applyProtection="1"/>
    <xf numFmtId="0" fontId="0" fillId="0" borderId="31" xfId="0" applyBorder="1" applyAlignment="1" applyProtection="1"/>
    <xf numFmtId="0" fontId="4" fillId="0" borderId="32" xfId="0" applyFont="1" applyBorder="1" applyAlignment="1" applyProtection="1"/>
    <xf numFmtId="0" fontId="17" fillId="0" borderId="6" xfId="0" applyFont="1" applyBorder="1" applyAlignment="1" applyProtection="1"/>
    <xf numFmtId="0" fontId="4" fillId="0" borderId="32" xfId="0" applyFont="1" applyBorder="1" applyAlignment="1" applyProtection="1">
      <alignment wrapText="1"/>
    </xf>
    <xf numFmtId="0" fontId="0" fillId="0" borderId="6" xfId="0" applyBorder="1" applyAlignment="1" applyProtection="1"/>
    <xf numFmtId="0" fontId="0" fillId="0" borderId="15" xfId="0" applyBorder="1" applyAlignment="1" applyProtection="1"/>
    <xf numFmtId="0" fontId="9" fillId="0" borderId="0" xfId="0" applyFont="1" applyAlignment="1" applyProtection="1">
      <alignment horizontal="center"/>
    </xf>
    <xf numFmtId="0" fontId="13" fillId="0" borderId="0" xfId="0" applyFont="1" applyAlignment="1" applyProtection="1">
      <alignment horizontal="center"/>
    </xf>
    <xf numFmtId="0" fontId="3" fillId="0" borderId="0" xfId="0" applyFont="1" applyAlignment="1" applyProtection="1">
      <protection locked="0"/>
    </xf>
    <xf numFmtId="0" fontId="6" fillId="0" borderId="0" xfId="0" applyFont="1" applyAlignment="1" applyProtection="1">
      <protection locked="0"/>
    </xf>
    <xf numFmtId="0" fontId="8" fillId="0" borderId="0" xfId="0" applyFont="1" applyAlignment="1" applyProtection="1">
      <alignment vertical="center" wrapText="1"/>
    </xf>
    <xf numFmtId="0" fontId="7" fillId="0" borderId="0" xfId="0" applyFont="1" applyAlignment="1" applyProtection="1">
      <alignment vertical="center" wrapText="1"/>
    </xf>
    <xf numFmtId="0" fontId="7" fillId="0" borderId="21" xfId="0" applyFont="1" applyBorder="1" applyAlignment="1" applyProtection="1">
      <alignment vertical="center" wrapText="1"/>
    </xf>
    <xf numFmtId="0" fontId="2" fillId="0" borderId="22" xfId="0" applyFont="1" applyBorder="1" applyAlignment="1" applyProtection="1">
      <alignment vertical="center" wrapText="1"/>
    </xf>
    <xf numFmtId="0" fontId="2" fillId="0" borderId="23" xfId="0" applyFont="1" applyBorder="1" applyAlignment="1" applyProtection="1">
      <alignment vertical="center" wrapText="1"/>
    </xf>
    <xf numFmtId="0" fontId="7" fillId="0" borderId="22" xfId="0" applyFont="1" applyBorder="1" applyAlignment="1" applyProtection="1">
      <alignment vertical="center" wrapText="1"/>
    </xf>
    <xf numFmtId="0" fontId="7" fillId="0" borderId="23" xfId="0" applyFont="1" applyBorder="1" applyAlignment="1" applyProtection="1">
      <alignment vertical="center" wrapText="1"/>
    </xf>
    <xf numFmtId="3" fontId="14" fillId="0" borderId="24" xfId="0" applyNumberFormat="1" applyFont="1" applyBorder="1" applyAlignment="1" applyProtection="1">
      <protection locked="0"/>
    </xf>
    <xf numFmtId="0" fontId="14" fillId="0" borderId="0" xfId="0" applyFont="1" applyBorder="1" applyAlignment="1" applyProtection="1">
      <protection locked="0"/>
    </xf>
    <xf numFmtId="0" fontId="14" fillId="0" borderId="25" xfId="0" applyFont="1" applyBorder="1" applyAlignment="1" applyProtection="1">
      <protection locked="0"/>
    </xf>
    <xf numFmtId="3" fontId="14" fillId="0" borderId="26" xfId="0" applyNumberFormat="1" applyFont="1" applyBorder="1" applyAlignment="1" applyProtection="1">
      <protection locked="0"/>
    </xf>
    <xf numFmtId="0" fontId="14" fillId="0" borderId="27" xfId="0" applyFont="1" applyBorder="1" applyAlignment="1" applyProtection="1">
      <protection locked="0"/>
    </xf>
    <xf numFmtId="0" fontId="14" fillId="0" borderId="28" xfId="0" applyFont="1" applyBorder="1" applyAlignment="1" applyProtection="1">
      <protection locked="0"/>
    </xf>
    <xf numFmtId="0" fontId="0" fillId="0" borderId="0" xfId="0" applyAlignment="1" applyProtection="1">
      <alignment wrapText="1"/>
      <protection locked="0"/>
    </xf>
    <xf numFmtId="0" fontId="0" fillId="0" borderId="0" xfId="0" applyBorder="1" applyAlignment="1" applyProtection="1">
      <protection locked="0"/>
    </xf>
    <xf numFmtId="0" fontId="18" fillId="0" borderId="0" xfId="0" applyFont="1" applyAlignment="1">
      <alignment horizontal="center" wrapText="1"/>
    </xf>
    <xf numFmtId="0" fontId="19" fillId="0" borderId="0" xfId="0" applyFont="1" applyAlignment="1">
      <alignment horizontal="center" wrapText="1"/>
    </xf>
    <xf numFmtId="3" fontId="0" fillId="0" borderId="0" xfId="0" applyNumberFormat="1" applyAlignment="1">
      <alignment wrapText="1"/>
    </xf>
    <xf numFmtId="0" fontId="0" fillId="0" borderId="0" xfId="0"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0"/>
  <sheetViews>
    <sheetView tabSelected="1" topLeftCell="A31" workbookViewId="0">
      <selection activeCell="A6" sqref="A6:J11"/>
    </sheetView>
  </sheetViews>
  <sheetFormatPr defaultRowHeight="12.75" x14ac:dyDescent="0.2"/>
  <cols>
    <col min="10" max="10" width="15.5703125" customWidth="1"/>
  </cols>
  <sheetData>
    <row r="1" spans="1:20" ht="18.75" x14ac:dyDescent="0.3">
      <c r="A1" s="5" t="s">
        <v>1</v>
      </c>
    </row>
    <row r="2" spans="1:20" ht="8.25" customHeight="1" x14ac:dyDescent="0.2"/>
    <row r="3" spans="1:20" x14ac:dyDescent="0.2">
      <c r="A3" s="82" t="s">
        <v>79</v>
      </c>
    </row>
    <row r="4" spans="1:20" x14ac:dyDescent="0.2">
      <c r="A4" s="82" t="s">
        <v>78</v>
      </c>
    </row>
    <row r="5" spans="1:20" ht="13.5" thickBot="1" x14ac:dyDescent="0.25">
      <c r="A5" s="82"/>
    </row>
    <row r="6" spans="1:20" x14ac:dyDescent="0.2">
      <c r="A6" s="94" t="s">
        <v>80</v>
      </c>
      <c r="B6" s="95"/>
      <c r="C6" s="95"/>
      <c r="D6" s="95"/>
      <c r="E6" s="95"/>
      <c r="F6" s="95"/>
      <c r="G6" s="95"/>
      <c r="H6" s="95"/>
      <c r="I6" s="95"/>
      <c r="J6" s="96"/>
    </row>
    <row r="7" spans="1:20" x14ac:dyDescent="0.2">
      <c r="A7" s="97"/>
      <c r="B7" s="98"/>
      <c r="C7" s="98"/>
      <c r="D7" s="98"/>
      <c r="E7" s="98"/>
      <c r="F7" s="98"/>
      <c r="G7" s="98"/>
      <c r="H7" s="98"/>
      <c r="I7" s="98"/>
      <c r="J7" s="99"/>
    </row>
    <row r="8" spans="1:20" x14ac:dyDescent="0.2">
      <c r="A8" s="97"/>
      <c r="B8" s="98"/>
      <c r="C8" s="98"/>
      <c r="D8" s="98"/>
      <c r="E8" s="98"/>
      <c r="F8" s="98"/>
      <c r="G8" s="98"/>
      <c r="H8" s="98"/>
      <c r="I8" s="98"/>
      <c r="J8" s="99"/>
    </row>
    <row r="9" spans="1:20" x14ac:dyDescent="0.2">
      <c r="A9" s="97"/>
      <c r="B9" s="98"/>
      <c r="C9" s="98"/>
      <c r="D9" s="98"/>
      <c r="E9" s="98"/>
      <c r="F9" s="98"/>
      <c r="G9" s="98"/>
      <c r="H9" s="98"/>
      <c r="I9" s="98"/>
      <c r="J9" s="99"/>
    </row>
    <row r="10" spans="1:20" x14ac:dyDescent="0.2">
      <c r="A10" s="97"/>
      <c r="B10" s="98"/>
      <c r="C10" s="98"/>
      <c r="D10" s="98"/>
      <c r="E10" s="98"/>
      <c r="F10" s="98"/>
      <c r="G10" s="98"/>
      <c r="H10" s="98"/>
      <c r="I10" s="98"/>
      <c r="J10" s="99"/>
    </row>
    <row r="11" spans="1:20" ht="6.75" customHeight="1" thickBot="1" x14ac:dyDescent="0.25">
      <c r="A11" s="100"/>
      <c r="B11" s="101"/>
      <c r="C11" s="101"/>
      <c r="D11" s="101"/>
      <c r="E11" s="101"/>
      <c r="F11" s="101"/>
      <c r="G11" s="101"/>
      <c r="H11" s="101"/>
      <c r="I11" s="101"/>
      <c r="J11" s="102"/>
    </row>
    <row r="12" spans="1:20" ht="8.25" customHeight="1" x14ac:dyDescent="0.2">
      <c r="A12" s="28"/>
      <c r="B12" s="28"/>
      <c r="C12" s="28"/>
      <c r="D12" s="28"/>
      <c r="E12" s="28"/>
      <c r="F12" s="28"/>
      <c r="G12" s="28"/>
      <c r="H12" s="28"/>
      <c r="I12" s="28"/>
      <c r="J12" s="28"/>
    </row>
    <row r="13" spans="1:20" x14ac:dyDescent="0.2">
      <c r="A13" s="29" t="s">
        <v>49</v>
      </c>
    </row>
    <row r="14" spans="1:20" ht="9" customHeight="1" x14ac:dyDescent="0.2"/>
    <row r="15" spans="1:20" x14ac:dyDescent="0.2">
      <c r="A15" s="106" t="s">
        <v>83</v>
      </c>
      <c r="B15" s="107"/>
      <c r="C15" s="107"/>
      <c r="D15" s="107"/>
      <c r="E15" s="107"/>
      <c r="F15" s="107"/>
      <c r="G15" s="107"/>
      <c r="H15" s="107"/>
      <c r="I15" s="107"/>
      <c r="J15" s="107"/>
      <c r="K15" s="92"/>
      <c r="L15" s="91"/>
      <c r="M15" s="91"/>
      <c r="N15" s="91"/>
      <c r="O15" s="91"/>
      <c r="P15" s="91"/>
      <c r="Q15" s="91"/>
      <c r="R15" s="91"/>
      <c r="S15" s="91"/>
      <c r="T15" s="91"/>
    </row>
    <row r="16" spans="1:20" x14ac:dyDescent="0.2">
      <c r="A16" s="107"/>
      <c r="B16" s="107"/>
      <c r="C16" s="107"/>
      <c r="D16" s="107"/>
      <c r="E16" s="107"/>
      <c r="F16" s="107"/>
      <c r="G16" s="107"/>
      <c r="H16" s="107"/>
      <c r="I16" s="107"/>
      <c r="J16" s="107"/>
      <c r="K16" s="91"/>
      <c r="L16" s="91"/>
      <c r="M16" s="91"/>
      <c r="N16" s="91"/>
      <c r="O16" s="91"/>
      <c r="P16" s="91"/>
      <c r="Q16" s="91"/>
      <c r="R16" s="91"/>
      <c r="S16" s="91"/>
      <c r="T16" s="91"/>
    </row>
    <row r="17" spans="1:20" x14ac:dyDescent="0.2">
      <c r="A17" s="107"/>
      <c r="B17" s="107"/>
      <c r="C17" s="107"/>
      <c r="D17" s="107"/>
      <c r="E17" s="107"/>
      <c r="F17" s="107"/>
      <c r="G17" s="107"/>
      <c r="H17" s="107"/>
      <c r="I17" s="107"/>
      <c r="J17" s="107"/>
      <c r="K17" s="91"/>
      <c r="L17" s="91"/>
      <c r="M17" s="91"/>
      <c r="N17" s="91"/>
      <c r="O17" s="91"/>
      <c r="P17" s="91"/>
      <c r="Q17" s="91"/>
      <c r="R17" s="91"/>
      <c r="S17" s="91"/>
      <c r="T17" s="91"/>
    </row>
    <row r="18" spans="1:20" x14ac:dyDescent="0.2">
      <c r="A18" s="107"/>
      <c r="B18" s="107"/>
      <c r="C18" s="107"/>
      <c r="D18" s="107"/>
      <c r="E18" s="107"/>
      <c r="F18" s="107"/>
      <c r="G18" s="107"/>
      <c r="H18" s="107"/>
      <c r="I18" s="107"/>
      <c r="J18" s="107"/>
    </row>
    <row r="19" spans="1:20" x14ac:dyDescent="0.2">
      <c r="A19" s="107"/>
      <c r="B19" s="107"/>
      <c r="C19" s="107"/>
      <c r="D19" s="107"/>
      <c r="E19" s="107"/>
      <c r="F19" s="107"/>
      <c r="G19" s="107"/>
      <c r="H19" s="107"/>
      <c r="I19" s="107"/>
      <c r="J19" s="107"/>
    </row>
    <row r="20" spans="1:20" ht="9.75" customHeight="1" x14ac:dyDescent="0.2">
      <c r="A20" s="84"/>
      <c r="B20" s="84"/>
      <c r="C20" s="84"/>
      <c r="D20" s="84"/>
      <c r="E20" s="84"/>
      <c r="F20" s="84"/>
      <c r="G20" s="84"/>
      <c r="H20" s="84"/>
      <c r="I20" s="84"/>
      <c r="J20" s="84"/>
    </row>
    <row r="21" spans="1:20" x14ac:dyDescent="0.2">
      <c r="A21" s="83"/>
      <c r="B21" s="105" t="s">
        <v>82</v>
      </c>
      <c r="C21" s="105"/>
      <c r="D21" s="105"/>
      <c r="E21" s="105"/>
      <c r="F21" s="105"/>
      <c r="G21" s="105"/>
      <c r="H21" s="105"/>
      <c r="I21" s="105"/>
      <c r="J21" s="105"/>
    </row>
    <row r="22" spans="1:20" x14ac:dyDescent="0.2">
      <c r="B22" s="104" t="s">
        <v>81</v>
      </c>
      <c r="C22" s="104"/>
      <c r="D22" s="104"/>
      <c r="E22" s="104"/>
      <c r="F22" s="104"/>
      <c r="G22" s="104"/>
      <c r="H22" s="104"/>
      <c r="I22" s="104"/>
      <c r="J22" s="104"/>
    </row>
    <row r="23" spans="1:20" x14ac:dyDescent="0.2">
      <c r="B23" s="6" t="s">
        <v>50</v>
      </c>
      <c r="D23" s="31"/>
    </row>
    <row r="24" spans="1:20" x14ac:dyDescent="0.2">
      <c r="B24" s="6" t="s">
        <v>51</v>
      </c>
      <c r="D24" s="6"/>
    </row>
    <row r="25" spans="1:20" ht="6.75" customHeight="1" x14ac:dyDescent="0.2">
      <c r="B25" s="6"/>
      <c r="D25" s="31"/>
    </row>
    <row r="26" spans="1:20" ht="28.5" customHeight="1" x14ac:dyDescent="0.2">
      <c r="A26" s="92" t="s">
        <v>52</v>
      </c>
      <c r="B26" s="103"/>
      <c r="C26" s="103"/>
      <c r="D26" s="103"/>
      <c r="E26" s="103"/>
      <c r="F26" s="103"/>
      <c r="G26" s="103"/>
      <c r="H26" s="103"/>
      <c r="I26" s="103"/>
      <c r="J26" s="103"/>
    </row>
    <row r="27" spans="1:20" x14ac:dyDescent="0.2">
      <c r="B27" s="6"/>
      <c r="D27" s="31"/>
    </row>
    <row r="28" spans="1:20" x14ac:dyDescent="0.2">
      <c r="A28" s="92" t="s">
        <v>53</v>
      </c>
      <c r="B28" s="91"/>
      <c r="C28" s="91"/>
      <c r="D28" s="91"/>
      <c r="E28" s="91"/>
      <c r="F28" s="91"/>
      <c r="G28" s="91"/>
      <c r="H28" s="91"/>
      <c r="I28" s="91"/>
      <c r="J28" s="91"/>
    </row>
    <row r="29" spans="1:20" x14ac:dyDescent="0.2">
      <c r="A29" s="91"/>
      <c r="B29" s="91"/>
      <c r="C29" s="91"/>
      <c r="D29" s="91"/>
      <c r="E29" s="91"/>
      <c r="F29" s="91"/>
      <c r="G29" s="91"/>
      <c r="H29" s="91"/>
      <c r="I29" s="91"/>
      <c r="J29" s="91"/>
    </row>
    <row r="30" spans="1:20" ht="9" customHeight="1" x14ac:dyDescent="0.2"/>
    <row r="31" spans="1:20" x14ac:dyDescent="0.2">
      <c r="A31" s="92" t="s">
        <v>54</v>
      </c>
      <c r="B31" s="93"/>
      <c r="C31" s="93"/>
      <c r="D31" s="93"/>
      <c r="E31" s="93"/>
      <c r="F31" s="93"/>
      <c r="G31" s="93"/>
      <c r="H31" s="93"/>
      <c r="I31" s="93"/>
      <c r="J31" s="93"/>
    </row>
    <row r="32" spans="1:20" ht="24.75" customHeight="1" x14ac:dyDescent="0.2">
      <c r="A32" s="93"/>
      <c r="B32" s="93"/>
      <c r="C32" s="93"/>
      <c r="D32" s="93"/>
      <c r="E32" s="93"/>
      <c r="F32" s="93"/>
      <c r="G32" s="93"/>
      <c r="H32" s="93"/>
      <c r="I32" s="93"/>
      <c r="J32" s="93"/>
    </row>
    <row r="33" spans="1:11" x14ac:dyDescent="0.2">
      <c r="A33" s="92" t="s">
        <v>93</v>
      </c>
      <c r="B33" s="91"/>
      <c r="C33" s="91"/>
      <c r="D33" s="91"/>
      <c r="E33" s="91"/>
      <c r="F33" s="91"/>
      <c r="G33" s="91"/>
      <c r="H33" s="91"/>
      <c r="I33" s="91"/>
      <c r="J33" s="91"/>
    </row>
    <row r="34" spans="1:11" ht="26.25" customHeight="1" x14ac:dyDescent="0.2">
      <c r="A34" s="91"/>
      <c r="B34" s="91"/>
      <c r="C34" s="91"/>
      <c r="D34" s="91"/>
      <c r="E34" s="91"/>
      <c r="F34" s="91"/>
      <c r="G34" s="91"/>
      <c r="H34" s="91"/>
      <c r="I34" s="91"/>
      <c r="J34" s="91"/>
    </row>
    <row r="35" spans="1:11" ht="9" customHeight="1" x14ac:dyDescent="0.2"/>
    <row r="36" spans="1:11" ht="27" customHeight="1" x14ac:dyDescent="0.2">
      <c r="A36" s="92" t="s">
        <v>94</v>
      </c>
      <c r="B36" s="91"/>
      <c r="C36" s="91"/>
      <c r="D36" s="91"/>
      <c r="E36" s="91"/>
      <c r="F36" s="91"/>
      <c r="G36" s="91"/>
      <c r="H36" s="91"/>
      <c r="I36" s="91"/>
      <c r="J36" s="91"/>
      <c r="K36" s="30"/>
    </row>
    <row r="37" spans="1:11" ht="9" customHeight="1" x14ac:dyDescent="0.2">
      <c r="A37" s="30"/>
      <c r="B37" s="30"/>
      <c r="C37" s="30"/>
      <c r="D37" s="30"/>
      <c r="E37" s="30"/>
      <c r="F37" s="30"/>
      <c r="G37" s="30"/>
      <c r="H37" s="30"/>
      <c r="I37" s="30"/>
      <c r="J37" s="30"/>
      <c r="K37" s="30"/>
    </row>
    <row r="38" spans="1:11" x14ac:dyDescent="0.2">
      <c r="A38" s="29" t="s">
        <v>95</v>
      </c>
    </row>
    <row r="39" spans="1:11" ht="9" customHeight="1" x14ac:dyDescent="0.2"/>
    <row r="40" spans="1:11" x14ac:dyDescent="0.2">
      <c r="A40" s="29" t="s">
        <v>96</v>
      </c>
    </row>
    <row r="41" spans="1:11" ht="7.5" customHeight="1" x14ac:dyDescent="0.2"/>
    <row r="42" spans="1:11" x14ac:dyDescent="0.2">
      <c r="A42" s="29" t="s">
        <v>65</v>
      </c>
    </row>
    <row r="43" spans="1:11" x14ac:dyDescent="0.2">
      <c r="A43" s="29"/>
      <c r="C43" t="s">
        <v>64</v>
      </c>
    </row>
    <row r="44" spans="1:11" x14ac:dyDescent="0.2">
      <c r="C44" t="s">
        <v>55</v>
      </c>
    </row>
    <row r="45" spans="1:11" x14ac:dyDescent="0.2">
      <c r="C45" t="s">
        <v>56</v>
      </c>
    </row>
    <row r="46" spans="1:11" x14ac:dyDescent="0.2">
      <c r="C46" t="s">
        <v>57</v>
      </c>
    </row>
    <row r="47" spans="1:11" ht="29.25" customHeight="1" x14ac:dyDescent="0.2">
      <c r="A47" s="91" t="s">
        <v>58</v>
      </c>
      <c r="B47" s="91"/>
      <c r="C47" s="91"/>
      <c r="D47" s="91"/>
      <c r="E47" s="91"/>
      <c r="F47" s="91"/>
      <c r="G47" s="91"/>
      <c r="H47" s="91"/>
      <c r="I47" s="91"/>
      <c r="J47" s="91"/>
    </row>
    <row r="48" spans="1:11" ht="9" customHeight="1" x14ac:dyDescent="0.2"/>
    <row r="49" spans="1:10" x14ac:dyDescent="0.2">
      <c r="A49" s="29" t="s">
        <v>59</v>
      </c>
    </row>
    <row r="50" spans="1:10" x14ac:dyDescent="0.2">
      <c r="A50" s="29" t="s">
        <v>60</v>
      </c>
    </row>
    <row r="51" spans="1:10" x14ac:dyDescent="0.2">
      <c r="A51" s="29" t="s">
        <v>61</v>
      </c>
    </row>
    <row r="52" spans="1:10" x14ac:dyDescent="0.2">
      <c r="A52" s="92" t="s">
        <v>62</v>
      </c>
      <c r="B52" s="91"/>
      <c r="C52" s="91"/>
      <c r="D52" s="91"/>
      <c r="E52" s="91"/>
      <c r="F52" s="91"/>
      <c r="G52" s="91"/>
      <c r="H52" s="91"/>
      <c r="I52" s="91"/>
      <c r="J52" s="91"/>
    </row>
    <row r="53" spans="1:10" x14ac:dyDescent="0.2">
      <c r="A53" s="91"/>
      <c r="B53" s="91"/>
      <c r="C53" s="91"/>
      <c r="D53" s="91"/>
      <c r="E53" s="91"/>
      <c r="F53" s="91"/>
      <c r="G53" s="91"/>
      <c r="H53" s="91"/>
      <c r="I53" s="91"/>
      <c r="J53" s="91"/>
    </row>
    <row r="54" spans="1:10" ht="8.25" customHeight="1" x14ac:dyDescent="0.2"/>
    <row r="55" spans="1:10" x14ac:dyDescent="0.2">
      <c r="A55" s="29" t="s">
        <v>77</v>
      </c>
    </row>
    <row r="56" spans="1:10" ht="7.5" customHeight="1" x14ac:dyDescent="0.2"/>
    <row r="57" spans="1:10" x14ac:dyDescent="0.2">
      <c r="A57" s="29" t="s">
        <v>63</v>
      </c>
    </row>
    <row r="58" spans="1:10" s="85" customFormat="1" x14ac:dyDescent="0.2">
      <c r="B58" s="85" t="s">
        <v>75</v>
      </c>
    </row>
    <row r="59" spans="1:10" ht="9" customHeight="1" x14ac:dyDescent="0.2"/>
    <row r="60" spans="1:10" ht="27" customHeight="1" x14ac:dyDescent="0.2">
      <c r="A60" s="91"/>
      <c r="B60" s="91"/>
      <c r="C60" s="91"/>
      <c r="D60" s="91"/>
      <c r="E60" s="91"/>
      <c r="F60" s="91"/>
      <c r="G60" s="91"/>
      <c r="H60" s="91"/>
      <c r="I60" s="91"/>
      <c r="J60" s="91"/>
    </row>
  </sheetData>
  <mergeCells count="13">
    <mergeCell ref="A6:J11"/>
    <mergeCell ref="A26:J26"/>
    <mergeCell ref="A28:J29"/>
    <mergeCell ref="A52:J53"/>
    <mergeCell ref="K15:T17"/>
    <mergeCell ref="B22:J22"/>
    <mergeCell ref="B21:J21"/>
    <mergeCell ref="A15:J19"/>
    <mergeCell ref="A60:J60"/>
    <mergeCell ref="A31:J32"/>
    <mergeCell ref="A33:J34"/>
    <mergeCell ref="A36:J36"/>
    <mergeCell ref="A47:J47"/>
  </mergeCells>
  <phoneticPr fontId="1" type="noConversion"/>
  <pageMargins left="0.45" right="0.45" top="0.5" bottom="0.25"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3"/>
  <sheetViews>
    <sheetView zoomScale="85" workbookViewId="0">
      <selection activeCell="L19" sqref="L19"/>
    </sheetView>
  </sheetViews>
  <sheetFormatPr defaultColWidth="9.140625" defaultRowHeight="12.75" x14ac:dyDescent="0.2"/>
  <cols>
    <col min="1" max="1" width="4.42578125" style="3" customWidth="1"/>
    <col min="2" max="2" width="54.140625" style="3" customWidth="1"/>
    <col min="3" max="3" width="9.28515625" style="3" customWidth="1"/>
    <col min="4" max="4" width="10.85546875" style="3" customWidth="1"/>
    <col min="5" max="5" width="9.140625" style="3"/>
    <col min="6" max="6" width="9.28515625" style="3" customWidth="1"/>
    <col min="7" max="7" width="0.28515625" style="50" customWidth="1"/>
    <col min="8" max="16384" width="9.140625" style="3"/>
  </cols>
  <sheetData>
    <row r="1" spans="1:7" ht="24" customHeight="1" x14ac:dyDescent="0.3">
      <c r="A1" s="116" t="s">
        <v>84</v>
      </c>
      <c r="B1" s="117"/>
      <c r="C1" s="117"/>
      <c r="D1" s="117"/>
      <c r="E1" s="117"/>
      <c r="F1" s="117"/>
      <c r="G1" s="49"/>
    </row>
    <row r="2" spans="1:7" ht="30" customHeight="1" x14ac:dyDescent="0.25">
      <c r="A2" s="118" t="s">
        <v>69</v>
      </c>
      <c r="B2" s="119"/>
      <c r="C2" s="119"/>
      <c r="D2" s="119"/>
      <c r="E2" s="119"/>
      <c r="F2" s="119"/>
    </row>
    <row r="3" spans="1:7" ht="52.5" customHeight="1" x14ac:dyDescent="0.2">
      <c r="A3" s="120" t="s">
        <v>71</v>
      </c>
      <c r="B3" s="121"/>
      <c r="C3" s="121"/>
      <c r="D3" s="121"/>
      <c r="E3" s="121"/>
      <c r="F3" s="121"/>
      <c r="G3" s="121"/>
    </row>
    <row r="4" spans="1:7" ht="19.5" customHeight="1" thickBot="1" x14ac:dyDescent="0.3">
      <c r="A4" s="37" t="s">
        <v>72</v>
      </c>
      <c r="B4" s="36"/>
      <c r="C4" s="51"/>
    </row>
    <row r="5" spans="1:7" ht="21" customHeight="1" x14ac:dyDescent="0.25">
      <c r="A5" s="113" t="s">
        <v>3</v>
      </c>
      <c r="B5" s="114"/>
      <c r="C5" s="114"/>
      <c r="D5" s="114"/>
      <c r="E5" s="114"/>
      <c r="F5" s="115"/>
      <c r="G5" s="52"/>
    </row>
    <row r="6" spans="1:7" ht="17.25" customHeight="1" x14ac:dyDescent="0.2">
      <c r="A6" s="38" t="s">
        <v>4</v>
      </c>
      <c r="B6" s="39" t="s">
        <v>5</v>
      </c>
      <c r="C6" s="54"/>
      <c r="D6" s="42" t="s">
        <v>6</v>
      </c>
      <c r="E6" s="32"/>
      <c r="F6" s="55"/>
      <c r="G6" s="52"/>
    </row>
    <row r="7" spans="1:7" ht="17.25" customHeight="1" x14ac:dyDescent="0.2">
      <c r="A7" s="38" t="s">
        <v>7</v>
      </c>
      <c r="B7" s="39" t="s">
        <v>8</v>
      </c>
      <c r="C7" s="56"/>
      <c r="D7" s="42" t="s">
        <v>9</v>
      </c>
      <c r="E7" s="32"/>
      <c r="F7" s="55"/>
      <c r="G7" s="52"/>
    </row>
    <row r="8" spans="1:7" ht="14.25" customHeight="1" x14ac:dyDescent="0.2">
      <c r="A8" s="38" t="s">
        <v>10</v>
      </c>
      <c r="B8" s="39" t="s">
        <v>11</v>
      </c>
      <c r="C8" s="54"/>
      <c r="D8" s="42" t="s">
        <v>12</v>
      </c>
      <c r="E8" s="32"/>
      <c r="F8" s="55"/>
      <c r="G8" s="52"/>
    </row>
    <row r="9" spans="1:7" ht="15" customHeight="1" x14ac:dyDescent="0.2">
      <c r="A9" s="38" t="s">
        <v>13</v>
      </c>
      <c r="B9" s="39" t="s">
        <v>14</v>
      </c>
      <c r="C9" s="54"/>
      <c r="D9" s="42" t="s">
        <v>12</v>
      </c>
      <c r="E9" s="32"/>
      <c r="F9" s="55"/>
      <c r="G9" s="52"/>
    </row>
    <row r="10" spans="1:7" ht="28.5" customHeight="1" thickBot="1" x14ac:dyDescent="0.25">
      <c r="A10" s="40" t="s">
        <v>15</v>
      </c>
      <c r="B10" s="41" t="s">
        <v>16</v>
      </c>
      <c r="C10" s="57"/>
      <c r="D10" s="43" t="s">
        <v>17</v>
      </c>
      <c r="E10" s="33"/>
      <c r="F10" s="58"/>
      <c r="G10" s="52"/>
    </row>
    <row r="11" spans="1:7" x14ac:dyDescent="0.2">
      <c r="A11" s="32"/>
      <c r="B11" s="59"/>
      <c r="C11" s="60"/>
      <c r="D11" s="32"/>
      <c r="E11" s="32"/>
      <c r="F11" s="32"/>
      <c r="G11" s="52"/>
    </row>
    <row r="12" spans="1:7" ht="8.25" customHeight="1" thickBot="1" x14ac:dyDescent="0.25">
      <c r="A12" s="32"/>
      <c r="B12" s="59"/>
      <c r="C12" s="60"/>
      <c r="D12" s="32"/>
      <c r="E12" s="32"/>
      <c r="F12" s="32"/>
      <c r="G12" s="52"/>
    </row>
    <row r="13" spans="1:7" ht="16.5" customHeight="1" x14ac:dyDescent="0.25">
      <c r="A13" s="108" t="s">
        <v>18</v>
      </c>
      <c r="B13" s="109"/>
      <c r="C13" s="109"/>
      <c r="D13" s="109"/>
      <c r="E13" s="109"/>
      <c r="F13" s="110"/>
      <c r="G13" s="4"/>
    </row>
    <row r="14" spans="1:7" ht="39" customHeight="1" x14ac:dyDescent="0.2">
      <c r="A14" s="122" t="s">
        <v>70</v>
      </c>
      <c r="B14" s="123"/>
      <c r="C14" s="123"/>
      <c r="D14" s="123"/>
      <c r="E14" s="123"/>
      <c r="F14" s="123"/>
      <c r="G14" s="124"/>
    </row>
    <row r="15" spans="1:7" x14ac:dyDescent="0.2">
      <c r="A15" s="61"/>
      <c r="B15" s="53"/>
      <c r="C15" s="62"/>
      <c r="D15" s="63"/>
      <c r="E15" s="63" t="s">
        <v>19</v>
      </c>
      <c r="F15" s="63" t="s">
        <v>0</v>
      </c>
      <c r="G15" s="64"/>
    </row>
    <row r="16" spans="1:7" ht="30.75" customHeight="1" x14ac:dyDescent="0.4">
      <c r="A16" s="38" t="s">
        <v>20</v>
      </c>
      <c r="B16" s="86" t="s">
        <v>85</v>
      </c>
      <c r="C16" s="54"/>
      <c r="D16" s="46" t="s">
        <v>21</v>
      </c>
      <c r="E16" s="65" t="s">
        <v>22</v>
      </c>
      <c r="F16" s="66" t="s">
        <v>22</v>
      </c>
      <c r="G16" s="64"/>
    </row>
    <row r="17" spans="1:7" ht="30" customHeight="1" x14ac:dyDescent="0.4">
      <c r="A17" s="38" t="s">
        <v>23</v>
      </c>
      <c r="B17" s="86" t="s">
        <v>86</v>
      </c>
      <c r="C17" s="56"/>
      <c r="D17" s="46" t="s">
        <v>9</v>
      </c>
      <c r="E17" s="66" t="s">
        <v>22</v>
      </c>
      <c r="F17" s="66" t="s">
        <v>22</v>
      </c>
      <c r="G17" s="64"/>
    </row>
    <row r="18" spans="1:7" ht="30.75" customHeight="1" x14ac:dyDescent="0.4">
      <c r="A18" s="38" t="s">
        <v>24</v>
      </c>
      <c r="B18" s="87" t="s">
        <v>87</v>
      </c>
      <c r="C18" s="54"/>
      <c r="D18" s="46" t="s">
        <v>21</v>
      </c>
      <c r="E18" s="66" t="s">
        <v>22</v>
      </c>
      <c r="F18" s="66" t="s">
        <v>22</v>
      </c>
      <c r="G18" s="64"/>
    </row>
    <row r="19" spans="1:7" ht="30.75" customHeight="1" x14ac:dyDescent="0.4">
      <c r="A19" s="38" t="s">
        <v>25</v>
      </c>
      <c r="B19" s="88" t="s">
        <v>88</v>
      </c>
      <c r="C19" s="56"/>
      <c r="D19" s="46" t="s">
        <v>9</v>
      </c>
      <c r="E19" s="66" t="s">
        <v>22</v>
      </c>
      <c r="F19" s="66" t="s">
        <v>22</v>
      </c>
      <c r="G19" s="64"/>
    </row>
    <row r="20" spans="1:7" ht="56.25" customHeight="1" thickBot="1" x14ac:dyDescent="0.45">
      <c r="A20" s="44" t="s">
        <v>26</v>
      </c>
      <c r="B20" s="45" t="s">
        <v>67</v>
      </c>
      <c r="C20" s="57"/>
      <c r="D20" s="67"/>
      <c r="E20" s="68"/>
      <c r="F20" s="68"/>
      <c r="G20" s="69"/>
    </row>
    <row r="21" spans="1:7" ht="13.5" thickBot="1" x14ac:dyDescent="0.25">
      <c r="A21" s="32"/>
      <c r="B21" s="59"/>
      <c r="C21" s="60"/>
      <c r="D21" s="32"/>
      <c r="E21" s="32"/>
      <c r="F21" s="32"/>
      <c r="G21" s="52"/>
    </row>
    <row r="22" spans="1:7" ht="15" x14ac:dyDescent="0.25">
      <c r="A22" s="111" t="s">
        <v>27</v>
      </c>
      <c r="B22" s="112"/>
      <c r="C22" s="112"/>
      <c r="D22" s="112"/>
      <c r="E22" s="112"/>
      <c r="F22" s="112"/>
      <c r="G22" s="70"/>
    </row>
    <row r="23" spans="1:7" ht="15" customHeight="1" x14ac:dyDescent="0.2">
      <c r="A23" s="122" t="s">
        <v>28</v>
      </c>
      <c r="B23" s="125"/>
      <c r="C23" s="125"/>
      <c r="D23" s="125"/>
      <c r="E23" s="125"/>
      <c r="F23" s="125"/>
      <c r="G23" s="126"/>
    </row>
    <row r="24" spans="1:7" ht="15.75" customHeight="1" x14ac:dyDescent="0.2">
      <c r="A24" s="71"/>
      <c r="B24" s="72"/>
      <c r="C24" s="60"/>
      <c r="D24" s="32"/>
      <c r="E24" s="32"/>
      <c r="F24" s="32"/>
      <c r="G24" s="73"/>
    </row>
    <row r="25" spans="1:7" ht="32.25" customHeight="1" x14ac:dyDescent="0.2">
      <c r="A25" s="47" t="s">
        <v>30</v>
      </c>
      <c r="B25" s="48" t="s">
        <v>73</v>
      </c>
      <c r="C25" s="62">
        <f>C7-C6*(C8+C9)*4840/3-C7*C10/100</f>
        <v>0</v>
      </c>
      <c r="D25" s="46" t="s">
        <v>9</v>
      </c>
      <c r="E25" s="32"/>
      <c r="F25" s="32"/>
      <c r="G25" s="73"/>
    </row>
    <row r="26" spans="1:7" ht="28.5" customHeight="1" x14ac:dyDescent="0.2">
      <c r="A26" s="47" t="s">
        <v>32</v>
      </c>
      <c r="B26" s="48" t="s">
        <v>33</v>
      </c>
      <c r="C26" s="62" t="e">
        <f>C25-(C16+C18)*6/C20-(C17+C19)/C20</f>
        <v>#DIV/0!</v>
      </c>
      <c r="D26" s="46" t="s">
        <v>9</v>
      </c>
      <c r="E26" s="32"/>
      <c r="F26" s="32"/>
      <c r="G26" s="73"/>
    </row>
    <row r="27" spans="1:7" ht="30" customHeight="1" x14ac:dyDescent="0.2">
      <c r="A27" s="47" t="s">
        <v>34</v>
      </c>
      <c r="B27" s="48" t="s">
        <v>35</v>
      </c>
      <c r="C27" s="74" t="e">
        <f>C26/(C18*6/C20+C19/C20)</f>
        <v>#DIV/0!</v>
      </c>
      <c r="D27" s="46" t="s">
        <v>36</v>
      </c>
      <c r="E27" s="32"/>
      <c r="F27" s="32"/>
      <c r="G27" s="73"/>
    </row>
    <row r="28" spans="1:7" ht="10.5" customHeight="1" thickBot="1" x14ac:dyDescent="0.25">
      <c r="A28" s="75"/>
      <c r="B28" s="34"/>
      <c r="C28" s="76"/>
      <c r="D28" s="33"/>
      <c r="E28" s="33"/>
      <c r="F28" s="33"/>
      <c r="G28" s="77"/>
    </row>
    <row r="29" spans="1:7" x14ac:dyDescent="0.2">
      <c r="B29" s="78"/>
      <c r="C29" s="51"/>
    </row>
    <row r="30" spans="1:7" ht="18.75" customHeight="1" x14ac:dyDescent="0.2">
      <c r="A30" s="133" t="s">
        <v>40</v>
      </c>
      <c r="B30" s="134"/>
      <c r="C30" s="79" t="s">
        <v>66</v>
      </c>
      <c r="D30" s="80"/>
      <c r="E30" s="80"/>
      <c r="F30" s="81"/>
      <c r="G30" s="35"/>
    </row>
    <row r="31" spans="1:7" ht="22.5" customHeight="1" x14ac:dyDescent="0.2">
      <c r="A31" s="133" t="s">
        <v>68</v>
      </c>
      <c r="B31" s="134"/>
      <c r="C31" s="127" t="s">
        <v>38</v>
      </c>
      <c r="D31" s="128"/>
      <c r="E31" s="128"/>
      <c r="F31" s="129"/>
    </row>
    <row r="32" spans="1:7" ht="24" customHeight="1" x14ac:dyDescent="0.2">
      <c r="B32" s="78"/>
      <c r="C32" s="127" t="s">
        <v>74</v>
      </c>
      <c r="D32" s="128"/>
      <c r="E32" s="128"/>
      <c r="F32" s="129"/>
    </row>
    <row r="33" spans="2:6" ht="6.75" customHeight="1" x14ac:dyDescent="0.2">
      <c r="B33" s="72"/>
      <c r="C33" s="130"/>
      <c r="D33" s="131"/>
      <c r="E33" s="131"/>
      <c r="F33" s="132"/>
    </row>
  </sheetData>
  <sheetProtection selectLockedCells="1"/>
  <mergeCells count="13">
    <mergeCell ref="A23:G23"/>
    <mergeCell ref="C31:F31"/>
    <mergeCell ref="C32:F32"/>
    <mergeCell ref="C33:F33"/>
    <mergeCell ref="A30:B30"/>
    <mergeCell ref="A31:B31"/>
    <mergeCell ref="A13:F13"/>
    <mergeCell ref="A22:F22"/>
    <mergeCell ref="A5:F5"/>
    <mergeCell ref="A1:F1"/>
    <mergeCell ref="A2:F2"/>
    <mergeCell ref="A3:G3"/>
    <mergeCell ref="A14:G14"/>
  </mergeCells>
  <phoneticPr fontId="1" type="noConversion"/>
  <pageMargins left="0.45" right="0.45" top="0.25" bottom="0.25"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3"/>
  <sheetViews>
    <sheetView topLeftCell="A25" workbookViewId="0">
      <selection activeCell="B18" sqref="B18"/>
    </sheetView>
  </sheetViews>
  <sheetFormatPr defaultRowHeight="12.75" x14ac:dyDescent="0.2"/>
  <cols>
    <col min="2" max="2" width="38.85546875" customWidth="1"/>
    <col min="4" max="4" width="11.42578125" customWidth="1"/>
    <col min="7" max="7" width="8.5703125" style="22" customWidth="1"/>
    <col min="8" max="9" width="9.140625" hidden="1" customWidth="1"/>
  </cols>
  <sheetData>
    <row r="1" spans="1:9" ht="18" customHeight="1" x14ac:dyDescent="0.3">
      <c r="A1" s="5" t="s">
        <v>76</v>
      </c>
      <c r="B1" s="2"/>
      <c r="C1" s="6"/>
    </row>
    <row r="2" spans="1:9" ht="25.5" customHeight="1" x14ac:dyDescent="0.4">
      <c r="A2" s="135" t="s">
        <v>42</v>
      </c>
      <c r="B2" s="136"/>
      <c r="C2" s="136"/>
      <c r="D2" s="136"/>
      <c r="E2" s="136"/>
      <c r="F2" s="136"/>
      <c r="G2" s="136"/>
      <c r="H2" s="136"/>
      <c r="I2" s="136"/>
    </row>
    <row r="3" spans="1:9" ht="3" hidden="1" customHeight="1" x14ac:dyDescent="0.2"/>
    <row r="4" spans="1:9" ht="16.5" customHeight="1" x14ac:dyDescent="0.25">
      <c r="A4" s="7" t="s">
        <v>2</v>
      </c>
      <c r="B4" s="2"/>
      <c r="C4" s="6"/>
    </row>
    <row r="5" spans="1:9" ht="17.25" customHeight="1" x14ac:dyDescent="0.2">
      <c r="B5" s="8" t="s">
        <v>3</v>
      </c>
      <c r="C5" s="6"/>
    </row>
    <row r="6" spans="1:9" ht="17.25" customHeight="1" x14ac:dyDescent="0.2">
      <c r="A6" s="23" t="s">
        <v>4</v>
      </c>
      <c r="B6" s="10" t="s">
        <v>43</v>
      </c>
      <c r="C6" s="11">
        <v>30</v>
      </c>
      <c r="D6" s="9" t="s">
        <v>6</v>
      </c>
    </row>
    <row r="7" spans="1:9" ht="27.75" customHeight="1" x14ac:dyDescent="0.2">
      <c r="A7" s="23" t="s">
        <v>7</v>
      </c>
      <c r="B7" s="10" t="s">
        <v>8</v>
      </c>
      <c r="C7" s="12">
        <v>7500000</v>
      </c>
      <c r="D7" s="9" t="s">
        <v>9</v>
      </c>
    </row>
    <row r="8" spans="1:9" ht="27.75" customHeight="1" x14ac:dyDescent="0.2">
      <c r="A8" s="23" t="s">
        <v>10</v>
      </c>
      <c r="B8" s="10" t="s">
        <v>44</v>
      </c>
      <c r="C8" s="11">
        <v>2</v>
      </c>
      <c r="D8" s="9" t="s">
        <v>12</v>
      </c>
    </row>
    <row r="9" spans="1:9" ht="19.5" customHeight="1" x14ac:dyDescent="0.2">
      <c r="A9" s="23" t="s">
        <v>13</v>
      </c>
      <c r="B9" s="10" t="s">
        <v>14</v>
      </c>
      <c r="C9" s="11">
        <v>2.5</v>
      </c>
      <c r="D9" s="9" t="s">
        <v>12</v>
      </c>
    </row>
    <row r="10" spans="1:9" ht="42.75" customHeight="1" x14ac:dyDescent="0.2">
      <c r="A10" s="23" t="s">
        <v>15</v>
      </c>
      <c r="B10" s="10" t="s">
        <v>16</v>
      </c>
      <c r="C10" s="11">
        <v>25</v>
      </c>
      <c r="D10" s="9" t="s">
        <v>17</v>
      </c>
    </row>
    <row r="11" spans="1:9" x14ac:dyDescent="0.2">
      <c r="B11" s="2"/>
      <c r="C11" s="6"/>
    </row>
    <row r="12" spans="1:9" x14ac:dyDescent="0.2">
      <c r="B12" s="8" t="s">
        <v>18</v>
      </c>
      <c r="C12" s="6"/>
    </row>
    <row r="13" spans="1:9" x14ac:dyDescent="0.2">
      <c r="A13" s="93" t="s">
        <v>45</v>
      </c>
      <c r="B13" s="93"/>
      <c r="C13" s="93"/>
      <c r="D13" s="93"/>
      <c r="E13" s="93"/>
      <c r="F13" s="93"/>
      <c r="G13" s="93"/>
      <c r="H13" s="93"/>
      <c r="I13" s="93"/>
    </row>
    <row r="14" spans="1:9" x14ac:dyDescent="0.2">
      <c r="A14" s="9"/>
      <c r="B14" s="10"/>
      <c r="C14" s="13"/>
      <c r="D14" s="9"/>
      <c r="E14" s="9" t="s">
        <v>19</v>
      </c>
      <c r="F14" s="9" t="s">
        <v>0</v>
      </c>
    </row>
    <row r="15" spans="1:9" ht="33.75" customHeight="1" x14ac:dyDescent="0.4">
      <c r="A15" s="23" t="s">
        <v>20</v>
      </c>
      <c r="B15" s="89" t="s">
        <v>89</v>
      </c>
      <c r="C15" s="11">
        <v>780000</v>
      </c>
      <c r="D15" s="9" t="s">
        <v>21</v>
      </c>
      <c r="E15" s="14" t="s">
        <v>46</v>
      </c>
      <c r="F15" s="14" t="s">
        <v>22</v>
      </c>
      <c r="H15" s="15"/>
      <c r="I15" s="15"/>
    </row>
    <row r="16" spans="1:9" ht="30" customHeight="1" x14ac:dyDescent="0.4">
      <c r="A16" s="23" t="s">
        <v>23</v>
      </c>
      <c r="B16" s="89" t="s">
        <v>90</v>
      </c>
      <c r="C16" s="12">
        <v>0</v>
      </c>
      <c r="D16" s="9" t="s">
        <v>9</v>
      </c>
      <c r="E16" s="14" t="s">
        <v>22</v>
      </c>
      <c r="F16" s="14" t="s">
        <v>22</v>
      </c>
      <c r="H16" s="15"/>
      <c r="I16" s="15"/>
    </row>
    <row r="17" spans="1:9" ht="30" customHeight="1" x14ac:dyDescent="0.4">
      <c r="A17" s="23" t="s">
        <v>24</v>
      </c>
      <c r="B17" s="89" t="s">
        <v>91</v>
      </c>
      <c r="C17" s="11">
        <v>75000</v>
      </c>
      <c r="D17" s="9" t="s">
        <v>21</v>
      </c>
      <c r="E17" s="14" t="s">
        <v>46</v>
      </c>
      <c r="F17" s="14" t="s">
        <v>22</v>
      </c>
      <c r="H17" s="15"/>
      <c r="I17" s="15"/>
    </row>
    <row r="18" spans="1:9" ht="30.75" customHeight="1" x14ac:dyDescent="0.4">
      <c r="A18" s="24" t="s">
        <v>25</v>
      </c>
      <c r="B18" s="90" t="s">
        <v>92</v>
      </c>
      <c r="C18" s="18">
        <v>0</v>
      </c>
      <c r="D18" s="17" t="s">
        <v>9</v>
      </c>
      <c r="E18" s="19" t="s">
        <v>22</v>
      </c>
      <c r="F18" s="19" t="s">
        <v>22</v>
      </c>
      <c r="H18" s="15"/>
      <c r="I18" s="15"/>
    </row>
    <row r="19" spans="1:9" ht="76.5" customHeight="1" x14ac:dyDescent="0.4">
      <c r="A19" s="25" t="s">
        <v>26</v>
      </c>
      <c r="B19" s="10" t="s">
        <v>47</v>
      </c>
      <c r="C19" s="11">
        <v>2</v>
      </c>
      <c r="D19" s="26"/>
      <c r="E19" s="14"/>
      <c r="F19" s="14"/>
      <c r="G19" s="1"/>
      <c r="H19" s="27"/>
      <c r="I19" s="16"/>
    </row>
    <row r="20" spans="1:9" x14ac:dyDescent="0.2">
      <c r="B20" s="2"/>
      <c r="C20" s="6"/>
    </row>
    <row r="21" spans="1:9" ht="15.75" x14ac:dyDescent="0.25">
      <c r="A21" s="7" t="s">
        <v>27</v>
      </c>
      <c r="B21" s="2"/>
      <c r="C21" s="6"/>
    </row>
    <row r="22" spans="1:9" x14ac:dyDescent="0.2">
      <c r="A22" s="93" t="s">
        <v>28</v>
      </c>
      <c r="B22" s="93"/>
      <c r="C22" s="93"/>
      <c r="D22" s="93"/>
      <c r="E22" s="93"/>
      <c r="F22" s="93"/>
      <c r="G22" s="93"/>
      <c r="H22" s="93"/>
      <c r="I22" s="93"/>
    </row>
    <row r="23" spans="1:9" ht="17.25" customHeight="1" x14ac:dyDescent="0.2">
      <c r="B23" s="8" t="s">
        <v>29</v>
      </c>
      <c r="C23" s="6"/>
    </row>
    <row r="24" spans="1:9" ht="24.75" customHeight="1" x14ac:dyDescent="0.2">
      <c r="A24" s="23" t="s">
        <v>30</v>
      </c>
      <c r="B24" s="20" t="s">
        <v>31</v>
      </c>
      <c r="C24" s="13">
        <f>C7-C6*(C8+C9)*4840/3-C7*C10/100</f>
        <v>5407200</v>
      </c>
      <c r="D24" s="9" t="s">
        <v>9</v>
      </c>
    </row>
    <row r="25" spans="1:9" ht="25.5" customHeight="1" x14ac:dyDescent="0.2">
      <c r="A25" s="23" t="s">
        <v>32</v>
      </c>
      <c r="B25" s="20" t="s">
        <v>33</v>
      </c>
      <c r="C25" s="13">
        <f>C24-(C15+C17)*6/C19-(C16+C18)/C19</f>
        <v>2842200</v>
      </c>
      <c r="D25" s="9" t="s">
        <v>9</v>
      </c>
    </row>
    <row r="26" spans="1:9" ht="25.5" x14ac:dyDescent="0.2">
      <c r="A26" s="23" t="s">
        <v>34</v>
      </c>
      <c r="B26" s="20" t="s">
        <v>35</v>
      </c>
      <c r="C26" s="21">
        <f>C25/(C17*6/C19+C18/C19)</f>
        <v>12.632</v>
      </c>
      <c r="D26" s="9" t="s">
        <v>36</v>
      </c>
    </row>
    <row r="27" spans="1:9" x14ac:dyDescent="0.2">
      <c r="B27" s="2"/>
      <c r="C27" s="6"/>
    </row>
    <row r="28" spans="1:9" x14ac:dyDescent="0.2">
      <c r="B28" s="8" t="s">
        <v>37</v>
      </c>
      <c r="C28" s="6"/>
    </row>
    <row r="29" spans="1:9" x14ac:dyDescent="0.2">
      <c r="B29" s="2" t="s">
        <v>38</v>
      </c>
      <c r="C29" s="6"/>
    </row>
    <row r="30" spans="1:9" ht="25.5" x14ac:dyDescent="0.2">
      <c r="B30" s="2" t="s">
        <v>39</v>
      </c>
      <c r="C30" s="6"/>
    </row>
    <row r="31" spans="1:9" x14ac:dyDescent="0.2">
      <c r="B31" s="2"/>
      <c r="C31" s="6"/>
    </row>
    <row r="32" spans="1:9" x14ac:dyDescent="0.2">
      <c r="B32" s="93" t="s">
        <v>48</v>
      </c>
      <c r="C32" s="137"/>
      <c r="D32" s="93"/>
      <c r="E32" s="93"/>
      <c r="F32" s="93"/>
      <c r="G32" s="93"/>
      <c r="H32" s="93"/>
      <c r="I32" s="93"/>
    </row>
    <row r="33" spans="2:5" ht="23.25" customHeight="1" x14ac:dyDescent="0.2">
      <c r="B33" s="138" t="s">
        <v>41</v>
      </c>
      <c r="C33" s="138"/>
      <c r="D33" s="138"/>
      <c r="E33" s="138"/>
    </row>
  </sheetData>
  <mergeCells count="5">
    <mergeCell ref="A2:I2"/>
    <mergeCell ref="A13:I13"/>
    <mergeCell ref="A22:I22"/>
    <mergeCell ref="B32:I32"/>
    <mergeCell ref="B33:E33"/>
  </mergeCells>
  <phoneticPr fontId="1" type="noConversion"/>
  <pageMargins left="0.5" right="0.5" top="0.5" bottom="0.5"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Capacity Worksheet</vt:lpstr>
      <vt:lpstr>Sample Capacity Worksheet</vt:lpstr>
    </vt:vector>
  </TitlesOfParts>
  <Company>New Mexico Environment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connie.pasteris</dc:creator>
  <cp:lastModifiedBy>Melissa Magass</cp:lastModifiedBy>
  <cp:lastPrinted>2014-12-08T15:57:40Z</cp:lastPrinted>
  <dcterms:created xsi:type="dcterms:W3CDTF">2006-10-26T18:47:27Z</dcterms:created>
  <dcterms:modified xsi:type="dcterms:W3CDTF">2018-12-20T16:18:43Z</dcterms:modified>
</cp:coreProperties>
</file>