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ortiz1\Documents\RTAC\RTAC 2020 Fee paid\"/>
    </mc:Choice>
  </mc:AlternateContent>
  <xr:revisionPtr revIDLastSave="0" documentId="8_{5CBF0EAF-152A-49BD-9787-FB48D4A083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M Fees 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4" i="1" l="1"/>
  <c r="M164" i="1"/>
  <c r="D164" i="1"/>
  <c r="O141" i="1" l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O61" i="1"/>
  <c r="O60" i="1"/>
  <c r="O59" i="1"/>
  <c r="O58" i="1"/>
  <c r="O57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</calcChain>
</file>

<file path=xl/sharedStrings.xml><?xml version="1.0" encoding="utf-8"?>
<sst xmlns="http://schemas.openxmlformats.org/spreadsheetml/2006/main" count="505" uniqueCount="231">
  <si>
    <t>002</t>
  </si>
  <si>
    <t>SO</t>
  </si>
  <si>
    <t>C(14)</t>
  </si>
  <si>
    <t>GA</t>
  </si>
  <si>
    <t>AN</t>
  </si>
  <si>
    <t>WL</t>
  </si>
  <si>
    <t>E(1)</t>
  </si>
  <si>
    <t>VT</t>
  </si>
  <si>
    <t>DU</t>
  </si>
  <si>
    <t>B(4)</t>
  </si>
  <si>
    <t>045</t>
  </si>
  <si>
    <t>046</t>
  </si>
  <si>
    <t>MI</t>
  </si>
  <si>
    <t>G(3)</t>
  </si>
  <si>
    <t>C(11)</t>
  </si>
  <si>
    <t>RD</t>
  </si>
  <si>
    <t>065</t>
  </si>
  <si>
    <t>067</t>
  </si>
  <si>
    <t>CS</t>
  </si>
  <si>
    <t>C(12)</t>
  </si>
  <si>
    <t>MD</t>
  </si>
  <si>
    <t>080</t>
  </si>
  <si>
    <t>083</t>
  </si>
  <si>
    <t>087</t>
  </si>
  <si>
    <t>151</t>
  </si>
  <si>
    <t>099</t>
  </si>
  <si>
    <t>103</t>
  </si>
  <si>
    <t>B(5)</t>
  </si>
  <si>
    <t>110</t>
  </si>
  <si>
    <t>LA</t>
  </si>
  <si>
    <t>F</t>
  </si>
  <si>
    <t>D(2)</t>
  </si>
  <si>
    <t>114</t>
  </si>
  <si>
    <t>122</t>
  </si>
  <si>
    <t>C(5)</t>
  </si>
  <si>
    <t>AB</t>
  </si>
  <si>
    <t>C(10)</t>
  </si>
  <si>
    <t>154</t>
  </si>
  <si>
    <t>161</t>
  </si>
  <si>
    <t>167</t>
  </si>
  <si>
    <t>170</t>
  </si>
  <si>
    <t>172</t>
  </si>
  <si>
    <t>TA</t>
  </si>
  <si>
    <t>C(2)</t>
  </si>
  <si>
    <t>174</t>
  </si>
  <si>
    <t>178</t>
  </si>
  <si>
    <t>188</t>
  </si>
  <si>
    <t>197</t>
  </si>
  <si>
    <t>G(1)</t>
  </si>
  <si>
    <t>211</t>
  </si>
  <si>
    <t>212</t>
  </si>
  <si>
    <t>219</t>
  </si>
  <si>
    <t>C(9)</t>
  </si>
  <si>
    <t>A(2)</t>
  </si>
  <si>
    <t>226</t>
  </si>
  <si>
    <t>229</t>
  </si>
  <si>
    <t>GI</t>
  </si>
  <si>
    <t>233</t>
  </si>
  <si>
    <t>BM</t>
  </si>
  <si>
    <t>C(8)</t>
  </si>
  <si>
    <t>G(2)</t>
  </si>
  <si>
    <t>C(3)</t>
  </si>
  <si>
    <t>A(1)</t>
  </si>
  <si>
    <t>245</t>
  </si>
  <si>
    <t>DS</t>
  </si>
  <si>
    <t>246</t>
  </si>
  <si>
    <t>251</t>
  </si>
  <si>
    <t>252</t>
  </si>
  <si>
    <t>RP</t>
  </si>
  <si>
    <t>C(4)</t>
  </si>
  <si>
    <t>283</t>
  </si>
  <si>
    <t>295</t>
  </si>
  <si>
    <t>316</t>
  </si>
  <si>
    <t>C(7)</t>
  </si>
  <si>
    <t>317</t>
  </si>
  <si>
    <t>359</t>
  </si>
  <si>
    <t>363</t>
  </si>
  <si>
    <t>373</t>
  </si>
  <si>
    <t>377</t>
  </si>
  <si>
    <t>384</t>
  </si>
  <si>
    <t>386</t>
  </si>
  <si>
    <t>C(6)</t>
  </si>
  <si>
    <t>400</t>
  </si>
  <si>
    <t>MP</t>
  </si>
  <si>
    <t>410</t>
  </si>
  <si>
    <t>412</t>
  </si>
  <si>
    <t>413</t>
  </si>
  <si>
    <t>415</t>
  </si>
  <si>
    <t>416</t>
  </si>
  <si>
    <t>417</t>
  </si>
  <si>
    <t>418</t>
  </si>
  <si>
    <t>PC</t>
  </si>
  <si>
    <t>425</t>
  </si>
  <si>
    <t>427</t>
  </si>
  <si>
    <t>430</t>
  </si>
  <si>
    <t>432</t>
  </si>
  <si>
    <t>433</t>
  </si>
  <si>
    <t>RS</t>
  </si>
  <si>
    <t>434</t>
  </si>
  <si>
    <t>435</t>
  </si>
  <si>
    <t>436</t>
  </si>
  <si>
    <t>SM</t>
  </si>
  <si>
    <t>B(1)(c)</t>
  </si>
  <si>
    <t>441</t>
  </si>
  <si>
    <t>443</t>
  </si>
  <si>
    <t>450</t>
  </si>
  <si>
    <t>454</t>
  </si>
  <si>
    <t>457</t>
  </si>
  <si>
    <t>460</t>
  </si>
  <si>
    <t>464</t>
  </si>
  <si>
    <t>466</t>
  </si>
  <si>
    <t>469</t>
  </si>
  <si>
    <t>471</t>
  </si>
  <si>
    <t>472</t>
  </si>
  <si>
    <t>477</t>
  </si>
  <si>
    <t>479</t>
  </si>
  <si>
    <t>481</t>
  </si>
  <si>
    <t>483</t>
  </si>
  <si>
    <t>484</t>
  </si>
  <si>
    <t>486</t>
  </si>
  <si>
    <t>497</t>
  </si>
  <si>
    <t>498</t>
  </si>
  <si>
    <t>500</t>
  </si>
  <si>
    <t>507</t>
  </si>
  <si>
    <t>License
Number</t>
  </si>
  <si>
    <t>License 
Type</t>
  </si>
  <si>
    <t>License
Revision
Number</t>
  </si>
  <si>
    <t>Current
Fee Amount</t>
  </si>
  <si>
    <t>Current Fee
Category</t>
  </si>
  <si>
    <t>Category</t>
  </si>
  <si>
    <t>B(1)(a)</t>
  </si>
  <si>
    <t>B(1)(b)</t>
  </si>
  <si>
    <t>B(2)</t>
  </si>
  <si>
    <t>B(3)</t>
  </si>
  <si>
    <t>C(1)</t>
  </si>
  <si>
    <t>C(13)</t>
  </si>
  <si>
    <t>D(1)</t>
  </si>
  <si>
    <t>D(3)</t>
  </si>
  <si>
    <t>E(2)</t>
  </si>
  <si>
    <t>Current
Fee</t>
  </si>
  <si>
    <t>Revised
Fee</t>
  </si>
  <si>
    <t>H</t>
  </si>
  <si>
    <t>I</t>
  </si>
  <si>
    <t>504</t>
  </si>
  <si>
    <t>511</t>
  </si>
  <si>
    <t>512</t>
  </si>
  <si>
    <t>515</t>
  </si>
  <si>
    <t>518</t>
  </si>
  <si>
    <t>519</t>
  </si>
  <si>
    <t>522</t>
  </si>
  <si>
    <t>525</t>
  </si>
  <si>
    <t>526</t>
  </si>
  <si>
    <t>PA</t>
  </si>
  <si>
    <t>527</t>
  </si>
  <si>
    <t>Proposed
Fee Amount</t>
  </si>
  <si>
    <t>Is SBE</t>
  </si>
  <si>
    <t>1.B</t>
  </si>
  <si>
    <t>1.A</t>
  </si>
  <si>
    <t>Credit</t>
  </si>
  <si>
    <t>Comments</t>
  </si>
  <si>
    <t>DM</t>
  </si>
  <si>
    <t>025</t>
  </si>
  <si>
    <t>029</t>
  </si>
  <si>
    <t>031</t>
  </si>
  <si>
    <t>079</t>
  </si>
  <si>
    <t>130</t>
  </si>
  <si>
    <t>131</t>
  </si>
  <si>
    <t>163</t>
  </si>
  <si>
    <t>207</t>
  </si>
  <si>
    <t>209</t>
  </si>
  <si>
    <t>216</t>
  </si>
  <si>
    <t>227</t>
  </si>
  <si>
    <t>247</t>
  </si>
  <si>
    <t>257</t>
  </si>
  <si>
    <t>289</t>
  </si>
  <si>
    <t>297</t>
  </si>
  <si>
    <t>311</t>
  </si>
  <si>
    <t>318</t>
  </si>
  <si>
    <t>335</t>
  </si>
  <si>
    <t>346</t>
  </si>
  <si>
    <t>372</t>
  </si>
  <si>
    <t>378</t>
  </si>
  <si>
    <t>385</t>
  </si>
  <si>
    <t>394</t>
  </si>
  <si>
    <t>439</t>
  </si>
  <si>
    <t>442</t>
  </si>
  <si>
    <t>456</t>
  </si>
  <si>
    <t>458</t>
  </si>
  <si>
    <t>474</t>
  </si>
  <si>
    <t>505</t>
  </si>
  <si>
    <t>513</t>
  </si>
  <si>
    <t>516</t>
  </si>
  <si>
    <t>531</t>
  </si>
  <si>
    <t>535</t>
  </si>
  <si>
    <t>528</t>
  </si>
  <si>
    <t>IR</t>
  </si>
  <si>
    <t>520</t>
  </si>
  <si>
    <t>517</t>
  </si>
  <si>
    <t>510</t>
  </si>
  <si>
    <t>503</t>
  </si>
  <si>
    <t>492</t>
  </si>
  <si>
    <t>451</t>
  </si>
  <si>
    <t>399</t>
  </si>
  <si>
    <t>538</t>
  </si>
  <si>
    <t>530</t>
  </si>
  <si>
    <t>478</t>
  </si>
  <si>
    <t>470</t>
  </si>
  <si>
    <t>268</t>
  </si>
  <si>
    <t>022</t>
  </si>
  <si>
    <t>539</t>
  </si>
  <si>
    <t/>
  </si>
  <si>
    <t>1.B.</t>
  </si>
  <si>
    <t>AA</t>
  </si>
  <si>
    <t>4.B.</t>
  </si>
  <si>
    <t>1.A.</t>
  </si>
  <si>
    <t>541</t>
  </si>
  <si>
    <t>350</t>
  </si>
  <si>
    <t>542</t>
  </si>
  <si>
    <t>549</t>
  </si>
  <si>
    <t>540</t>
  </si>
  <si>
    <t>551</t>
  </si>
  <si>
    <t>2.A.</t>
  </si>
  <si>
    <t>554</t>
  </si>
  <si>
    <t>553</t>
  </si>
  <si>
    <t>552</t>
  </si>
  <si>
    <t>545</t>
  </si>
  <si>
    <t>544</t>
  </si>
  <si>
    <t>547</t>
  </si>
  <si>
    <t>550</t>
  </si>
  <si>
    <t>Current and Revised Fee for Each License, CY2020</t>
  </si>
  <si>
    <t>Actual Fee
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</si>
</sst>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2" fillId="5" borderId="5" xfId="0" applyFont="1" applyFill="1" applyBorder="1" applyAlignment="1" applyProtection="1">
      <alignment vertical="center" wrapText="1"/>
    </xf>
    <xf numFmtId="4" fontId="0" fillId="0" borderId="0" xfId="0" applyNumberFormat="1"/>
    <xf numFmtId="0" fontId="3" fillId="3" borderId="6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horizontal="right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7" fillId="6" borderId="0" xfId="0" applyFont="1" applyFill="1"/>
    <xf numFmtId="0" fontId="7" fillId="6" borderId="0" xfId="0" applyFont="1" applyFill="1" applyAlignment="1">
      <alignment horizontal="right" wrapText="1"/>
    </xf>
    <xf numFmtId="0" fontId="2" fillId="3" borderId="4" xfId="0" applyFont="1" applyFill="1" applyBorder="1" applyAlignment="1" applyProtection="1">
      <alignment vertical="center" wrapText="1"/>
    </xf>
    <xf numFmtId="0" fontId="0" fillId="0" borderId="5" xfId="0" applyBorder="1"/>
    <xf numFmtId="0" fontId="3" fillId="3" borderId="0" xfId="0" applyFont="1" applyFill="1" applyBorder="1" applyAlignment="1" applyProtection="1">
      <alignment vertical="center" wrapText="1"/>
    </xf>
    <xf numFmtId="0" fontId="0" fillId="0" borderId="2" xfId="0" applyBorder="1"/>
    <xf numFmtId="0" fontId="2" fillId="5" borderId="4" xfId="0" applyFont="1" applyFill="1" applyBorder="1" applyAlignment="1" applyProtection="1">
      <alignment vertical="center" wrapText="1"/>
    </xf>
    <xf numFmtId="0" fontId="2" fillId="5" borderId="4" xfId="0" applyFont="1" applyFill="1" applyBorder="1" applyAlignment="1" applyProtection="1">
      <alignment horizontal="right" vertical="center" wrapText="1"/>
    </xf>
    <xf numFmtId="44" fontId="0" fillId="0" borderId="0" xfId="1" applyFont="1"/>
    <xf numFmtId="164" fontId="0" fillId="0" borderId="0" xfId="1" applyNumberFormat="1" applyFont="1"/>
    <xf numFmtId="0" fontId="1" fillId="7" borderId="1" xfId="0" applyFont="1" applyFill="1" applyBorder="1" applyAlignment="1" applyProtection="1">
      <alignment horizontal="center" vertical="center" wrapText="1"/>
    </xf>
    <xf numFmtId="44" fontId="2" fillId="5" borderId="4" xfId="1" applyFont="1" applyFill="1" applyBorder="1" applyAlignment="1" applyProtection="1">
      <alignment horizontal="right" vertical="center" wrapText="1"/>
    </xf>
    <xf numFmtId="44" fontId="9" fillId="0" borderId="0" xfId="0" applyNumberFormat="1" applyFont="1" applyFill="1"/>
    <xf numFmtId="0" fontId="9" fillId="0" borderId="0" xfId="0" applyFont="1" applyFill="1"/>
    <xf numFmtId="0" fontId="10" fillId="0" borderId="2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4" fontId="2" fillId="5" borderId="4" xfId="1" applyFont="1" applyFill="1" applyBorder="1" applyAlignment="1" applyProtection="1">
      <alignment horizontal="right" vertical="center"/>
    </xf>
    <xf numFmtId="44" fontId="2" fillId="8" borderId="4" xfId="1" applyFont="1" applyFill="1" applyBorder="1" applyAlignment="1" applyProtection="1">
      <alignment horizontal="right" vertical="center" wrapText="1"/>
    </xf>
    <xf numFmtId="44" fontId="0" fillId="0" borderId="11" xfId="1" applyFont="1" applyBorder="1"/>
    <xf numFmtId="44" fontId="0" fillId="0" borderId="8" xfId="1" applyFont="1" applyBorder="1"/>
    <xf numFmtId="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2"/>
  <sheetViews>
    <sheetView tabSelected="1" workbookViewId="0">
      <pane ySplit="2" topLeftCell="A3" activePane="bottomLeft" state="frozen"/>
      <selection pane="bottomLeft" activeCell="P9" sqref="P9"/>
    </sheetView>
  </sheetViews>
  <sheetFormatPr defaultRowHeight="14.4" x14ac:dyDescent="0.3"/>
  <cols>
    <col min="1" max="1" width="8.33203125" bestFit="1" customWidth="1"/>
    <col min="2" max="2" width="11.109375" customWidth="1"/>
    <col min="3" max="3" width="12.33203125" bestFit="1" customWidth="1"/>
    <col min="4" max="4" width="12.5546875" bestFit="1" customWidth="1"/>
    <col min="5" max="5" width="12.5546875" customWidth="1"/>
    <col min="6" max="6" width="12.109375" bestFit="1" customWidth="1"/>
    <col min="7" max="12" width="11.44140625" bestFit="1" customWidth="1"/>
    <col min="13" max="13" width="12.5546875" bestFit="1" customWidth="1"/>
    <col min="14" max="14" width="11.44140625" customWidth="1"/>
    <col min="15" max="15" width="18.6640625" bestFit="1" customWidth="1"/>
    <col min="16" max="16" width="19.44140625" bestFit="1" customWidth="1"/>
    <col min="17" max="17" width="12.44140625" style="4" customWidth="1"/>
    <col min="18" max="18" width="15.109375" customWidth="1"/>
    <col min="19" max="19" width="13" customWidth="1"/>
    <col min="20" max="20" width="13.5546875" customWidth="1"/>
    <col min="21" max="24" width="11.6640625" bestFit="1" customWidth="1"/>
    <col min="30" max="30" width="12.5546875" bestFit="1" customWidth="1"/>
  </cols>
  <sheetData>
    <row r="1" spans="1:31" ht="50.25" customHeight="1" x14ac:dyDescent="0.3">
      <c r="A1" s="40" t="s">
        <v>229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1" ht="43.2" x14ac:dyDescent="0.3">
      <c r="A2" s="10" t="s">
        <v>124</v>
      </c>
      <c r="B2" s="10" t="s">
        <v>125</v>
      </c>
      <c r="C2" s="10" t="s">
        <v>126</v>
      </c>
      <c r="D2" s="10" t="s">
        <v>127</v>
      </c>
      <c r="E2" s="22" t="s">
        <v>154</v>
      </c>
      <c r="F2" s="10" t="s">
        <v>128</v>
      </c>
      <c r="G2" s="10" t="s">
        <v>128</v>
      </c>
      <c r="H2" s="10" t="s">
        <v>128</v>
      </c>
      <c r="I2" s="10" t="s">
        <v>128</v>
      </c>
      <c r="J2" s="10" t="s">
        <v>128</v>
      </c>
      <c r="K2" s="10" t="s">
        <v>128</v>
      </c>
      <c r="L2" s="10" t="s">
        <v>128</v>
      </c>
      <c r="M2" s="10" t="s">
        <v>230</v>
      </c>
      <c r="N2" s="10" t="s">
        <v>155</v>
      </c>
      <c r="O2" s="10" t="s">
        <v>158</v>
      </c>
      <c r="P2" s="31" t="s">
        <v>159</v>
      </c>
      <c r="Q2" s="32"/>
      <c r="R2" s="33"/>
      <c r="S2" s="33"/>
      <c r="T2" s="33"/>
      <c r="U2" s="33"/>
      <c r="V2" s="33"/>
      <c r="W2" s="33"/>
      <c r="X2" s="33"/>
      <c r="AC2" s="12" t="s">
        <v>129</v>
      </c>
      <c r="AD2" s="13" t="s">
        <v>139</v>
      </c>
      <c r="AE2" s="13" t="s">
        <v>140</v>
      </c>
    </row>
    <row r="3" spans="1:31" x14ac:dyDescent="0.3">
      <c r="A3" s="1" t="s">
        <v>209</v>
      </c>
      <c r="B3" s="1" t="s">
        <v>195</v>
      </c>
      <c r="C3" s="2"/>
      <c r="D3" s="34">
        <v>9630</v>
      </c>
      <c r="E3" s="23"/>
      <c r="F3" s="1"/>
      <c r="G3" s="15"/>
      <c r="M3" s="20">
        <v>9630</v>
      </c>
      <c r="N3" s="20" t="s">
        <v>210</v>
      </c>
      <c r="O3" s="20" t="s">
        <v>210</v>
      </c>
      <c r="P3" s="20"/>
      <c r="Q3" s="24"/>
      <c r="R3" s="25"/>
      <c r="S3" s="25"/>
      <c r="T3" s="25"/>
      <c r="U3" s="25"/>
      <c r="V3" s="25"/>
      <c r="W3" s="25"/>
      <c r="X3" s="25"/>
      <c r="Y3" s="25"/>
      <c r="Z3" s="25"/>
      <c r="AC3" t="s">
        <v>62</v>
      </c>
      <c r="AD3" s="21">
        <v>1200</v>
      </c>
      <c r="AE3" s="21">
        <v>0</v>
      </c>
    </row>
    <row r="4" spans="1:31" x14ac:dyDescent="0.3">
      <c r="A4" s="1" t="s">
        <v>149</v>
      </c>
      <c r="B4" s="1" t="s">
        <v>64</v>
      </c>
      <c r="C4" s="2"/>
      <c r="D4" s="34">
        <v>7480</v>
      </c>
      <c r="E4" s="23"/>
      <c r="F4" s="1"/>
      <c r="M4" s="20">
        <v>500</v>
      </c>
      <c r="N4" s="20" t="s">
        <v>211</v>
      </c>
      <c r="O4" s="20">
        <v>6980</v>
      </c>
      <c r="P4" s="20"/>
      <c r="Q4" s="24"/>
      <c r="R4" s="25"/>
      <c r="S4" s="25"/>
      <c r="T4" s="25"/>
      <c r="U4" s="25"/>
      <c r="V4" s="25"/>
      <c r="W4" s="25"/>
      <c r="X4" s="25"/>
      <c r="Y4" s="25"/>
      <c r="Z4" s="25"/>
      <c r="AC4" t="s">
        <v>53</v>
      </c>
      <c r="AD4" s="21">
        <v>2240</v>
      </c>
      <c r="AE4" s="21">
        <v>0</v>
      </c>
    </row>
    <row r="5" spans="1:31" x14ac:dyDescent="0.3">
      <c r="A5" s="1" t="s">
        <v>0</v>
      </c>
      <c r="B5" s="1" t="s">
        <v>1</v>
      </c>
      <c r="C5" s="2"/>
      <c r="D5" s="34">
        <v>1700</v>
      </c>
      <c r="E5" s="23"/>
      <c r="F5" s="1"/>
      <c r="M5" s="20">
        <v>500</v>
      </c>
      <c r="N5" s="20" t="s">
        <v>211</v>
      </c>
      <c r="O5" s="20">
        <v>1200</v>
      </c>
      <c r="Q5" s="24"/>
      <c r="R5" s="25"/>
      <c r="S5" s="25"/>
      <c r="T5" s="25"/>
      <c r="U5" s="25"/>
      <c r="V5" s="25"/>
      <c r="W5" s="25"/>
      <c r="X5" s="25"/>
      <c r="Y5" s="25"/>
      <c r="Z5" s="25"/>
      <c r="AC5" t="s">
        <v>130</v>
      </c>
      <c r="AD5" s="21">
        <v>87000</v>
      </c>
      <c r="AE5" s="21">
        <v>0</v>
      </c>
    </row>
    <row r="6" spans="1:31" x14ac:dyDescent="0.3">
      <c r="A6" s="1" t="s">
        <v>17</v>
      </c>
      <c r="B6" s="1" t="s">
        <v>18</v>
      </c>
      <c r="C6" s="2"/>
      <c r="D6" s="34">
        <v>5660</v>
      </c>
      <c r="E6" s="23"/>
      <c r="F6" s="1"/>
      <c r="M6" s="20">
        <v>3420</v>
      </c>
      <c r="N6" s="20" t="s">
        <v>210</v>
      </c>
      <c r="O6" s="20" t="s">
        <v>210</v>
      </c>
      <c r="Q6" s="24"/>
      <c r="R6" s="25"/>
      <c r="S6" s="25"/>
      <c r="T6" s="25"/>
      <c r="U6" s="25"/>
      <c r="V6" s="25"/>
      <c r="W6" s="25"/>
      <c r="X6" s="25"/>
      <c r="Y6" s="25"/>
      <c r="Z6" s="25"/>
      <c r="AC6" t="s">
        <v>131</v>
      </c>
      <c r="AD6" s="21">
        <v>73000</v>
      </c>
      <c r="AE6" s="21">
        <v>0</v>
      </c>
    </row>
    <row r="7" spans="1:31" x14ac:dyDescent="0.3">
      <c r="A7" s="1" t="s">
        <v>0</v>
      </c>
      <c r="B7" s="1" t="s">
        <v>1</v>
      </c>
      <c r="C7" s="2"/>
      <c r="D7" s="34">
        <v>1700</v>
      </c>
      <c r="E7" s="23"/>
      <c r="F7" s="1"/>
      <c r="G7" s="15"/>
      <c r="M7" s="20">
        <v>500</v>
      </c>
      <c r="N7" s="20" t="s">
        <v>211</v>
      </c>
      <c r="O7" s="20">
        <v>1200</v>
      </c>
      <c r="Q7" s="24"/>
      <c r="R7" s="25"/>
      <c r="S7" s="25"/>
      <c r="T7" s="25"/>
      <c r="U7" s="25"/>
      <c r="V7" s="25"/>
      <c r="W7" s="25"/>
      <c r="X7" s="25"/>
      <c r="Y7" s="25"/>
      <c r="Z7" s="25"/>
      <c r="AC7" t="s">
        <v>102</v>
      </c>
      <c r="AD7" s="21">
        <v>20300</v>
      </c>
      <c r="AE7" s="21">
        <v>0</v>
      </c>
    </row>
    <row r="8" spans="1:31" x14ac:dyDescent="0.3">
      <c r="A8" s="1" t="s">
        <v>162</v>
      </c>
      <c r="B8" s="1" t="s">
        <v>160</v>
      </c>
      <c r="C8" s="7"/>
      <c r="D8" s="34">
        <v>1700</v>
      </c>
      <c r="E8" s="23"/>
      <c r="F8" s="5"/>
      <c r="M8" s="20">
        <v>1700</v>
      </c>
      <c r="N8" s="20" t="s">
        <v>210</v>
      </c>
      <c r="O8" s="20" t="s">
        <v>210</v>
      </c>
      <c r="Q8" s="24"/>
      <c r="R8" s="25"/>
      <c r="S8" s="25"/>
      <c r="T8" s="25"/>
      <c r="U8" s="25"/>
      <c r="V8" s="25"/>
      <c r="W8" s="25"/>
      <c r="X8" s="25"/>
      <c r="Y8" s="25"/>
      <c r="Z8" s="25"/>
      <c r="AC8" t="s">
        <v>132</v>
      </c>
      <c r="AD8" s="21">
        <v>53800</v>
      </c>
      <c r="AE8" s="21">
        <v>0</v>
      </c>
    </row>
    <row r="9" spans="1:31" x14ac:dyDescent="0.3">
      <c r="A9" s="1" t="s">
        <v>17</v>
      </c>
      <c r="B9" s="1" t="s">
        <v>18</v>
      </c>
      <c r="C9" s="2"/>
      <c r="D9" s="34">
        <v>5660</v>
      </c>
      <c r="E9" s="23"/>
      <c r="F9" s="1"/>
      <c r="G9" s="15"/>
      <c r="M9" s="20">
        <v>5660</v>
      </c>
      <c r="N9" s="20" t="s">
        <v>210</v>
      </c>
      <c r="O9" s="20" t="s">
        <v>210</v>
      </c>
      <c r="Q9" s="24"/>
      <c r="R9" s="25"/>
      <c r="S9" s="25"/>
      <c r="T9" s="25"/>
      <c r="U9" s="25"/>
      <c r="V9" s="25"/>
      <c r="W9" s="25"/>
      <c r="X9" s="25"/>
      <c r="Y9" s="25"/>
      <c r="Z9" s="25"/>
      <c r="AC9" t="s">
        <v>133</v>
      </c>
      <c r="AD9" s="21">
        <v>53800</v>
      </c>
      <c r="AE9" s="21">
        <v>0</v>
      </c>
    </row>
    <row r="10" spans="1:31" x14ac:dyDescent="0.3">
      <c r="A10" s="1" t="s">
        <v>37</v>
      </c>
      <c r="B10" s="1" t="s">
        <v>20</v>
      </c>
      <c r="C10" s="2"/>
      <c r="D10" s="34">
        <v>3815</v>
      </c>
      <c r="E10" s="23"/>
      <c r="F10" s="1"/>
      <c r="M10" s="20">
        <v>3815</v>
      </c>
      <c r="N10" s="20" t="s">
        <v>210</v>
      </c>
      <c r="O10" s="20" t="s">
        <v>210</v>
      </c>
      <c r="Q10" s="24"/>
      <c r="R10" s="25"/>
      <c r="S10" s="25"/>
      <c r="T10" s="25"/>
      <c r="U10" s="25"/>
      <c r="V10" s="25"/>
      <c r="W10" s="25"/>
      <c r="X10" s="25"/>
      <c r="Y10" s="25"/>
      <c r="Z10" s="25"/>
      <c r="AC10" t="s">
        <v>9</v>
      </c>
      <c r="AD10" s="21">
        <v>500</v>
      </c>
      <c r="AE10" s="21">
        <v>0</v>
      </c>
    </row>
    <row r="11" spans="1:31" x14ac:dyDescent="0.3">
      <c r="A11" s="1" t="s">
        <v>49</v>
      </c>
      <c r="B11" s="1" t="s">
        <v>12</v>
      </c>
      <c r="C11" s="2"/>
      <c r="D11" s="34">
        <v>3815</v>
      </c>
      <c r="E11" s="23"/>
      <c r="F11" s="1"/>
      <c r="G11" s="3"/>
      <c r="M11" s="20">
        <v>3815</v>
      </c>
      <c r="N11" s="20" t="s">
        <v>210</v>
      </c>
      <c r="O11" s="20" t="s">
        <v>210</v>
      </c>
      <c r="Q11" s="24"/>
      <c r="R11" s="25"/>
      <c r="S11" s="25"/>
      <c r="T11" s="25"/>
      <c r="U11" s="25"/>
      <c r="V11" s="25"/>
      <c r="W11" s="25"/>
      <c r="X11" s="25"/>
      <c r="Y11" s="25"/>
      <c r="Z11" s="25"/>
      <c r="AC11" t="s">
        <v>27</v>
      </c>
      <c r="AD11" s="21">
        <v>7765</v>
      </c>
      <c r="AE11" s="21">
        <v>0</v>
      </c>
    </row>
    <row r="12" spans="1:31" x14ac:dyDescent="0.3">
      <c r="A12" s="1" t="s">
        <v>70</v>
      </c>
      <c r="B12" s="1" t="s">
        <v>5</v>
      </c>
      <c r="C12" s="2"/>
      <c r="D12" s="34">
        <v>6530</v>
      </c>
      <c r="E12" s="23"/>
      <c r="F12" s="1"/>
      <c r="M12" s="20">
        <v>6530</v>
      </c>
      <c r="N12" s="20" t="s">
        <v>210</v>
      </c>
      <c r="O12" s="20" t="s">
        <v>210</v>
      </c>
      <c r="Q12" s="24"/>
      <c r="R12" s="25"/>
      <c r="S12" s="25"/>
      <c r="T12" s="25"/>
      <c r="U12" s="25"/>
      <c r="V12" s="25"/>
      <c r="W12" s="25"/>
      <c r="X12" s="25"/>
      <c r="Y12" s="25"/>
      <c r="Z12" s="25"/>
      <c r="AC12" t="s">
        <v>134</v>
      </c>
      <c r="AD12" s="21">
        <v>17300</v>
      </c>
      <c r="AE12" s="21">
        <v>0</v>
      </c>
    </row>
    <row r="13" spans="1:31" x14ac:dyDescent="0.3">
      <c r="A13" s="1" t="s">
        <v>180</v>
      </c>
      <c r="B13" s="1" t="s">
        <v>160</v>
      </c>
      <c r="C13" s="2"/>
      <c r="D13" s="34">
        <v>1700</v>
      </c>
      <c r="E13" s="23"/>
      <c r="F13" s="1"/>
      <c r="M13" s="20">
        <v>1700</v>
      </c>
      <c r="N13" s="20" t="s">
        <v>210</v>
      </c>
      <c r="O13" s="20" t="s">
        <v>210</v>
      </c>
      <c r="Q13" s="24"/>
      <c r="R13" s="25"/>
      <c r="S13" s="25"/>
      <c r="T13" s="25"/>
      <c r="U13" s="25"/>
      <c r="V13" s="25"/>
      <c r="W13" s="25"/>
      <c r="X13" s="25"/>
      <c r="Y13" s="25"/>
      <c r="Z13" s="25"/>
      <c r="AC13" t="s">
        <v>43</v>
      </c>
      <c r="AD13" s="21">
        <v>4140</v>
      </c>
      <c r="AE13" s="21">
        <v>0</v>
      </c>
    </row>
    <row r="14" spans="1:31" x14ac:dyDescent="0.3">
      <c r="A14" s="1" t="s">
        <v>77</v>
      </c>
      <c r="B14" s="1" t="s">
        <v>212</v>
      </c>
      <c r="C14" s="2"/>
      <c r="D14" s="34">
        <v>19055</v>
      </c>
      <c r="E14" s="23"/>
      <c r="F14" s="1"/>
      <c r="M14" s="20">
        <v>19055</v>
      </c>
      <c r="N14" s="20" t="s">
        <v>210</v>
      </c>
      <c r="O14" s="20" t="s">
        <v>210</v>
      </c>
      <c r="Q14" s="24"/>
      <c r="R14" s="25"/>
      <c r="S14" s="25"/>
      <c r="T14" s="25"/>
      <c r="U14" s="25"/>
      <c r="V14" s="25"/>
      <c r="W14" s="25"/>
      <c r="X14" s="25"/>
      <c r="Y14" s="25"/>
      <c r="Z14" s="25"/>
      <c r="AC14" t="s">
        <v>61</v>
      </c>
      <c r="AD14" s="21">
        <v>10270</v>
      </c>
      <c r="AE14" s="21">
        <v>0</v>
      </c>
    </row>
    <row r="15" spans="1:31" x14ac:dyDescent="0.3">
      <c r="A15" s="1" t="s">
        <v>103</v>
      </c>
      <c r="B15" s="1" t="s">
        <v>20</v>
      </c>
      <c r="C15" s="2"/>
      <c r="D15" s="34">
        <v>3815</v>
      </c>
      <c r="E15" s="23"/>
      <c r="F15" s="1"/>
      <c r="M15" s="20">
        <v>3815</v>
      </c>
      <c r="N15" s="20" t="s">
        <v>210</v>
      </c>
      <c r="O15" s="20" t="s">
        <v>210</v>
      </c>
      <c r="Q15" s="24"/>
      <c r="R15" s="25"/>
      <c r="S15" s="25"/>
      <c r="T15" s="25"/>
      <c r="U15" s="25"/>
      <c r="V15" s="25"/>
      <c r="W15" s="25"/>
      <c r="X15" s="25"/>
      <c r="Y15" s="25"/>
      <c r="Z15" s="25"/>
      <c r="AC15" t="s">
        <v>69</v>
      </c>
      <c r="AD15" s="21">
        <v>2455</v>
      </c>
      <c r="AE15" s="21">
        <v>0</v>
      </c>
    </row>
    <row r="16" spans="1:31" x14ac:dyDescent="0.3">
      <c r="A16" s="1" t="s">
        <v>107</v>
      </c>
      <c r="B16" s="1" t="s">
        <v>20</v>
      </c>
      <c r="C16" s="2"/>
      <c r="D16" s="34">
        <v>1907.5</v>
      </c>
      <c r="E16" s="23"/>
      <c r="F16" s="1"/>
      <c r="M16" s="20">
        <v>1907.5</v>
      </c>
      <c r="N16" s="20" t="s">
        <v>210</v>
      </c>
      <c r="O16" s="20" t="s">
        <v>210</v>
      </c>
      <c r="Q16" s="24"/>
      <c r="R16" s="25"/>
      <c r="S16" s="25"/>
      <c r="T16" s="25"/>
      <c r="U16" s="25"/>
      <c r="V16" s="25"/>
      <c r="W16" s="25"/>
      <c r="X16" s="25"/>
      <c r="Y16" s="25"/>
      <c r="Z16" s="25"/>
      <c r="AC16" t="s">
        <v>34</v>
      </c>
      <c r="AD16" s="21">
        <v>2260</v>
      </c>
      <c r="AE16" s="21">
        <v>0</v>
      </c>
    </row>
    <row r="17" spans="1:31" x14ac:dyDescent="0.3">
      <c r="A17" s="1" t="s">
        <v>120</v>
      </c>
      <c r="B17" s="1" t="s">
        <v>18</v>
      </c>
      <c r="C17" s="2"/>
      <c r="D17" s="34">
        <v>1700</v>
      </c>
      <c r="E17" s="23"/>
      <c r="F17" s="1"/>
      <c r="M17" s="20">
        <v>1700</v>
      </c>
      <c r="N17" s="20" t="s">
        <v>210</v>
      </c>
      <c r="O17" s="20" t="s">
        <v>210</v>
      </c>
      <c r="Q17" s="24"/>
      <c r="R17" s="25"/>
      <c r="S17" s="25"/>
      <c r="T17" s="25"/>
      <c r="U17" s="25"/>
      <c r="V17" s="25"/>
      <c r="W17" s="25"/>
      <c r="X17" s="25"/>
      <c r="Y17" s="25"/>
      <c r="Z17" s="25"/>
      <c r="AC17" t="s">
        <v>81</v>
      </c>
      <c r="AD17" s="21">
        <v>3820</v>
      </c>
      <c r="AE17" s="21">
        <v>0</v>
      </c>
    </row>
    <row r="18" spans="1:31" x14ac:dyDescent="0.3">
      <c r="A18" s="1" t="s">
        <v>189</v>
      </c>
      <c r="B18" s="1" t="s">
        <v>160</v>
      </c>
      <c r="C18" s="2"/>
      <c r="D18" s="34">
        <v>1700</v>
      </c>
      <c r="E18" s="23"/>
      <c r="F18" s="1"/>
      <c r="G18" s="9"/>
      <c r="M18" s="20">
        <v>500</v>
      </c>
      <c r="N18" s="20" t="s">
        <v>211</v>
      </c>
      <c r="O18" s="20">
        <v>1200</v>
      </c>
      <c r="Q18" s="24"/>
      <c r="R18" s="25"/>
      <c r="S18" s="25"/>
      <c r="T18" s="25"/>
      <c r="U18" s="25"/>
      <c r="V18" s="25"/>
      <c r="W18" s="25"/>
      <c r="X18" s="25"/>
      <c r="Y18" s="25"/>
      <c r="Z18" s="25"/>
      <c r="AC18" t="s">
        <v>73</v>
      </c>
      <c r="AD18" s="21">
        <v>9695</v>
      </c>
      <c r="AE18" s="21">
        <v>0</v>
      </c>
    </row>
    <row r="19" spans="1:31" x14ac:dyDescent="0.3">
      <c r="A19" s="1" t="s">
        <v>149</v>
      </c>
      <c r="B19" s="1" t="s">
        <v>64</v>
      </c>
      <c r="C19" s="2"/>
      <c r="D19" s="34">
        <v>7480</v>
      </c>
      <c r="E19" s="23"/>
      <c r="F19" s="1"/>
      <c r="M19" s="20">
        <v>500</v>
      </c>
      <c r="N19" s="20" t="s">
        <v>211</v>
      </c>
      <c r="O19" s="20">
        <v>6980</v>
      </c>
      <c r="Q19" s="24"/>
      <c r="R19" s="25"/>
      <c r="S19" s="25"/>
      <c r="T19" s="25"/>
      <c r="U19" s="25"/>
      <c r="V19" s="25"/>
      <c r="W19" s="25"/>
      <c r="X19" s="25"/>
      <c r="Y19" s="25"/>
      <c r="Z19" s="25"/>
      <c r="AC19" t="s">
        <v>59</v>
      </c>
      <c r="AD19" s="21">
        <v>3055</v>
      </c>
      <c r="AE19" s="21">
        <v>0</v>
      </c>
    </row>
    <row r="20" spans="1:31" x14ac:dyDescent="0.3">
      <c r="A20" s="1" t="s">
        <v>209</v>
      </c>
      <c r="B20" s="1" t="s">
        <v>195</v>
      </c>
      <c r="C20" s="2"/>
      <c r="D20" s="34">
        <v>9630</v>
      </c>
      <c r="E20" s="23"/>
      <c r="F20" s="1"/>
      <c r="M20" s="20">
        <v>9630</v>
      </c>
      <c r="N20" s="20" t="s">
        <v>210</v>
      </c>
      <c r="O20" s="20"/>
      <c r="Q20" s="24"/>
      <c r="R20" s="25"/>
      <c r="S20" s="25"/>
      <c r="T20" s="25"/>
      <c r="U20" s="25"/>
      <c r="V20" s="25"/>
      <c r="W20" s="25"/>
      <c r="X20" s="25"/>
      <c r="Y20" s="25"/>
      <c r="Z20" s="25"/>
      <c r="AC20" t="s">
        <v>52</v>
      </c>
      <c r="AD20" s="21">
        <v>1200</v>
      </c>
      <c r="AE20" s="21">
        <v>0</v>
      </c>
    </row>
    <row r="21" spans="1:31" x14ac:dyDescent="0.3">
      <c r="A21" s="1" t="s">
        <v>172</v>
      </c>
      <c r="B21" s="1" t="s">
        <v>160</v>
      </c>
      <c r="C21" s="2"/>
      <c r="D21" s="34">
        <v>1700</v>
      </c>
      <c r="E21" s="23"/>
      <c r="F21" s="1"/>
      <c r="M21" s="20">
        <v>1700</v>
      </c>
      <c r="N21" s="20" t="s">
        <v>210</v>
      </c>
      <c r="O21" s="20" t="s">
        <v>210</v>
      </c>
      <c r="Q21" s="24"/>
      <c r="R21" s="25"/>
      <c r="S21" s="25"/>
      <c r="T21" s="25"/>
      <c r="U21" s="25"/>
      <c r="V21" s="25"/>
      <c r="W21" s="25"/>
      <c r="X21" s="25"/>
      <c r="Y21" s="25"/>
      <c r="Z21" s="25"/>
      <c r="AC21" t="s">
        <v>36</v>
      </c>
      <c r="AD21" s="21">
        <v>7350</v>
      </c>
      <c r="AE21" s="21">
        <v>0</v>
      </c>
    </row>
    <row r="22" spans="1:31" x14ac:dyDescent="0.3">
      <c r="A22" s="1" t="s">
        <v>193</v>
      </c>
      <c r="B22" s="1" t="s">
        <v>160</v>
      </c>
      <c r="C22" s="2"/>
      <c r="D22" s="34">
        <v>1700</v>
      </c>
      <c r="E22" s="23"/>
      <c r="F22" s="1"/>
      <c r="M22" s="20">
        <v>1700</v>
      </c>
      <c r="N22" s="20" t="s">
        <v>210</v>
      </c>
      <c r="O22" s="20" t="s">
        <v>210</v>
      </c>
      <c r="Q22" s="24"/>
      <c r="R22" s="25"/>
      <c r="S22" s="25"/>
      <c r="T22" s="25"/>
      <c r="U22" s="25"/>
      <c r="V22" s="25"/>
      <c r="W22" s="25"/>
      <c r="X22" s="25"/>
      <c r="Y22" s="25"/>
      <c r="Z22" s="25"/>
      <c r="AC22" t="s">
        <v>14</v>
      </c>
      <c r="AD22" s="21">
        <v>3230</v>
      </c>
      <c r="AE22" s="21">
        <v>0</v>
      </c>
    </row>
    <row r="23" spans="1:31" x14ac:dyDescent="0.3">
      <c r="A23" s="1" t="s">
        <v>183</v>
      </c>
      <c r="B23" s="1" t="s">
        <v>160</v>
      </c>
      <c r="C23" s="2"/>
      <c r="D23" s="34">
        <v>1700</v>
      </c>
      <c r="E23" s="23"/>
      <c r="F23" s="6"/>
      <c r="G23" s="8"/>
      <c r="M23" s="20">
        <v>500</v>
      </c>
      <c r="N23" s="20" t="s">
        <v>213</v>
      </c>
      <c r="O23" s="20">
        <v>1200</v>
      </c>
      <c r="Q23" s="24"/>
      <c r="R23" s="25"/>
      <c r="S23" s="25"/>
      <c r="T23" s="25"/>
      <c r="U23" s="25"/>
      <c r="V23" s="25"/>
      <c r="W23" s="25"/>
      <c r="X23" s="25"/>
      <c r="Y23" s="25"/>
      <c r="Z23" s="25"/>
      <c r="AC23" t="s">
        <v>19</v>
      </c>
      <c r="AD23" s="21">
        <v>3420</v>
      </c>
      <c r="AE23" s="21">
        <v>0</v>
      </c>
    </row>
    <row r="24" spans="1:31" x14ac:dyDescent="0.3">
      <c r="A24" s="1" t="s">
        <v>65</v>
      </c>
      <c r="B24" s="1" t="s">
        <v>12</v>
      </c>
      <c r="C24" s="2"/>
      <c r="D24" s="34">
        <v>3815</v>
      </c>
      <c r="E24" s="23"/>
      <c r="F24" s="1"/>
      <c r="M24" s="20">
        <v>3815</v>
      </c>
      <c r="N24" s="20" t="s">
        <v>210</v>
      </c>
      <c r="O24" s="20" t="s">
        <v>210</v>
      </c>
      <c r="Q24" s="24"/>
      <c r="R24" s="25"/>
      <c r="S24" s="25"/>
      <c r="T24" s="25"/>
      <c r="U24" s="25"/>
      <c r="V24" s="25"/>
      <c r="W24" s="25"/>
      <c r="X24" s="25"/>
      <c r="Y24" s="25"/>
      <c r="Z24" s="25"/>
      <c r="AC24" t="s">
        <v>135</v>
      </c>
      <c r="AD24" s="21">
        <v>9630</v>
      </c>
      <c r="AE24" s="21">
        <v>0</v>
      </c>
    </row>
    <row r="25" spans="1:31" x14ac:dyDescent="0.3">
      <c r="A25" s="1" t="s">
        <v>26</v>
      </c>
      <c r="B25" s="1" t="s">
        <v>8</v>
      </c>
      <c r="C25" s="2"/>
      <c r="D25" s="34">
        <v>7765</v>
      </c>
      <c r="E25" s="23"/>
      <c r="M25" s="20">
        <v>7765</v>
      </c>
      <c r="N25" s="20" t="s">
        <v>210</v>
      </c>
      <c r="O25" s="20" t="s">
        <v>210</v>
      </c>
      <c r="Q25" s="24"/>
      <c r="R25" s="25"/>
      <c r="S25" s="25"/>
      <c r="T25" s="25"/>
      <c r="U25" s="25"/>
      <c r="V25" s="25"/>
      <c r="W25" s="25"/>
      <c r="X25" s="25"/>
      <c r="Y25" s="25"/>
      <c r="Z25" s="25"/>
      <c r="AC25" t="s">
        <v>2</v>
      </c>
      <c r="AD25" s="21">
        <v>1700</v>
      </c>
      <c r="AE25" s="21">
        <v>0</v>
      </c>
    </row>
    <row r="26" spans="1:31" x14ac:dyDescent="0.3">
      <c r="A26" s="1" t="s">
        <v>94</v>
      </c>
      <c r="B26" s="1" t="s">
        <v>20</v>
      </c>
      <c r="C26" s="2"/>
      <c r="D26" s="34">
        <v>3815</v>
      </c>
      <c r="E26" s="23"/>
      <c r="F26" s="1"/>
      <c r="M26" s="20">
        <v>3815</v>
      </c>
      <c r="N26" s="20" t="s">
        <v>210</v>
      </c>
      <c r="O26" s="20" t="s">
        <v>210</v>
      </c>
      <c r="Q26" s="24"/>
      <c r="R26" s="26"/>
      <c r="S26" s="27"/>
      <c r="T26" s="25"/>
      <c r="U26" s="25"/>
      <c r="V26" s="25"/>
      <c r="W26" s="25"/>
      <c r="X26" s="25"/>
      <c r="Y26" s="25"/>
      <c r="Z26" s="25"/>
      <c r="AC26" t="s">
        <v>136</v>
      </c>
      <c r="AD26" s="21">
        <v>0</v>
      </c>
      <c r="AE26" s="21">
        <v>0</v>
      </c>
    </row>
    <row r="27" spans="1:31" x14ac:dyDescent="0.3">
      <c r="A27" s="1" t="s">
        <v>208</v>
      </c>
      <c r="B27" s="1" t="s">
        <v>195</v>
      </c>
      <c r="C27" s="2"/>
      <c r="D27" s="34">
        <v>9630</v>
      </c>
      <c r="E27" s="23"/>
      <c r="F27" s="1"/>
      <c r="G27" s="9"/>
      <c r="M27" s="20">
        <v>500</v>
      </c>
      <c r="N27" s="20" t="s">
        <v>211</v>
      </c>
      <c r="O27" s="20">
        <v>9130</v>
      </c>
      <c r="Q27" s="24"/>
      <c r="R27" s="28"/>
      <c r="S27" s="27"/>
      <c r="T27" s="25"/>
      <c r="U27" s="25"/>
      <c r="V27" s="25"/>
      <c r="W27" s="25"/>
      <c r="X27" s="25"/>
      <c r="Y27" s="25"/>
      <c r="Z27" s="25"/>
      <c r="AC27" t="s">
        <v>31</v>
      </c>
      <c r="AD27" s="21">
        <v>7480</v>
      </c>
      <c r="AE27" s="21">
        <v>0</v>
      </c>
    </row>
    <row r="28" spans="1:31" x14ac:dyDescent="0.3">
      <c r="A28" s="1" t="s">
        <v>28</v>
      </c>
      <c r="B28" s="1" t="s">
        <v>29</v>
      </c>
      <c r="C28" s="2"/>
      <c r="D28" s="34">
        <v>12410</v>
      </c>
      <c r="E28" s="23"/>
      <c r="F28" s="1"/>
      <c r="G28" s="9"/>
      <c r="M28" s="20">
        <v>12410</v>
      </c>
      <c r="N28" s="20" t="s">
        <v>210</v>
      </c>
      <c r="O28" s="20" t="s">
        <v>210</v>
      </c>
      <c r="Q28" s="24"/>
      <c r="R28" s="25"/>
      <c r="S28" s="25"/>
      <c r="T28" s="25"/>
      <c r="U28" s="25"/>
      <c r="V28" s="25"/>
      <c r="W28" s="25"/>
      <c r="X28" s="25"/>
      <c r="Y28" s="25"/>
      <c r="Z28" s="25"/>
      <c r="AC28" t="s">
        <v>137</v>
      </c>
      <c r="AD28" s="21">
        <v>5530</v>
      </c>
      <c r="AE28" s="21">
        <v>0</v>
      </c>
    </row>
    <row r="29" spans="1:31" x14ac:dyDescent="0.3">
      <c r="A29" s="1" t="s">
        <v>109</v>
      </c>
      <c r="B29" s="1" t="s">
        <v>20</v>
      </c>
      <c r="C29" s="2"/>
      <c r="D29" s="34">
        <v>3815</v>
      </c>
      <c r="E29" s="23"/>
      <c r="F29" s="1"/>
      <c r="M29" s="20">
        <v>1500</v>
      </c>
      <c r="N29" s="20" t="s">
        <v>214</v>
      </c>
      <c r="O29" s="20">
        <v>2315</v>
      </c>
      <c r="Q29" s="24"/>
      <c r="R29" s="25"/>
      <c r="S29" s="25"/>
      <c r="T29" s="25"/>
      <c r="U29" s="25"/>
      <c r="V29" s="25"/>
      <c r="W29" s="25"/>
      <c r="X29" s="25"/>
      <c r="Y29" s="25"/>
      <c r="Z29" s="25"/>
      <c r="AC29" t="s">
        <v>6</v>
      </c>
      <c r="AD29" s="21">
        <v>6530</v>
      </c>
      <c r="AE29" s="21">
        <v>0</v>
      </c>
    </row>
    <row r="30" spans="1:31" x14ac:dyDescent="0.3">
      <c r="A30" s="1" t="s">
        <v>119</v>
      </c>
      <c r="B30" s="1" t="s">
        <v>20</v>
      </c>
      <c r="C30" s="2"/>
      <c r="D30" s="34">
        <v>3815</v>
      </c>
      <c r="E30" s="23"/>
      <c r="F30" s="1"/>
      <c r="M30" s="20">
        <v>1500</v>
      </c>
      <c r="N30" s="20" t="s">
        <v>210</v>
      </c>
      <c r="O30" s="20" t="s">
        <v>210</v>
      </c>
      <c r="Q30" s="24"/>
      <c r="R30" s="29"/>
      <c r="S30" s="25"/>
      <c r="T30" s="25"/>
      <c r="U30" s="25"/>
      <c r="V30" s="25"/>
      <c r="W30" s="25"/>
      <c r="X30" s="25"/>
      <c r="Y30" s="25"/>
      <c r="Z30" s="25"/>
      <c r="AC30" t="s">
        <v>138</v>
      </c>
      <c r="AD30" s="21">
        <v>6530</v>
      </c>
      <c r="AE30" s="21">
        <v>0</v>
      </c>
    </row>
    <row r="31" spans="1:31" x14ac:dyDescent="0.3">
      <c r="A31" s="1" t="s">
        <v>40</v>
      </c>
      <c r="B31" s="1" t="s">
        <v>12</v>
      </c>
      <c r="C31" s="2"/>
      <c r="D31" s="34">
        <v>6075</v>
      </c>
      <c r="E31" s="23"/>
      <c r="F31" s="1"/>
      <c r="M31" s="20">
        <v>6075</v>
      </c>
      <c r="N31" s="20" t="s">
        <v>210</v>
      </c>
      <c r="O31" s="20" t="s">
        <v>210</v>
      </c>
      <c r="Q31" s="24"/>
      <c r="R31" s="25"/>
      <c r="S31" s="25"/>
      <c r="T31" s="25"/>
      <c r="U31" s="25"/>
      <c r="V31" s="25"/>
      <c r="W31" s="25"/>
      <c r="X31" s="25"/>
      <c r="Y31" s="25"/>
      <c r="Z31" s="25"/>
      <c r="AC31" t="s">
        <v>30</v>
      </c>
      <c r="AD31" s="21">
        <v>12410</v>
      </c>
      <c r="AE31" s="21">
        <v>0</v>
      </c>
    </row>
    <row r="32" spans="1:31" x14ac:dyDescent="0.3">
      <c r="A32" s="1" t="s">
        <v>45</v>
      </c>
      <c r="B32" s="1" t="s">
        <v>12</v>
      </c>
      <c r="C32" s="2"/>
      <c r="D32" s="34">
        <v>3815</v>
      </c>
      <c r="E32" s="35"/>
      <c r="F32" s="1"/>
      <c r="M32" s="20">
        <v>3815</v>
      </c>
      <c r="N32" s="20"/>
      <c r="O32" s="20"/>
      <c r="Q32" s="24"/>
      <c r="R32" s="25"/>
      <c r="S32" s="25"/>
      <c r="T32" s="25"/>
      <c r="U32" s="25"/>
      <c r="V32" s="25"/>
      <c r="W32" s="25"/>
      <c r="X32" s="25"/>
      <c r="Y32" s="25"/>
      <c r="Z32" s="25"/>
      <c r="AC32" t="s">
        <v>48</v>
      </c>
      <c r="AD32" s="21">
        <v>10075</v>
      </c>
      <c r="AE32" s="21">
        <v>0</v>
      </c>
    </row>
    <row r="33" spans="1:31" x14ac:dyDescent="0.3">
      <c r="A33" s="1" t="s">
        <v>171</v>
      </c>
      <c r="B33" s="1" t="s">
        <v>160</v>
      </c>
      <c r="C33" s="2"/>
      <c r="D33" s="34">
        <v>1700</v>
      </c>
      <c r="E33" s="23"/>
      <c r="F33" s="1"/>
      <c r="M33" s="20">
        <v>1700</v>
      </c>
      <c r="N33" s="20"/>
      <c r="O33" s="20"/>
      <c r="Q33" s="24"/>
      <c r="R33" s="25"/>
      <c r="S33" s="25"/>
      <c r="T33" s="25"/>
      <c r="U33" s="25"/>
      <c r="V33" s="25"/>
      <c r="W33" s="25"/>
      <c r="X33" s="25"/>
      <c r="Y33" s="25"/>
      <c r="Z33" s="25"/>
      <c r="AC33" t="s">
        <v>60</v>
      </c>
      <c r="AD33" s="21">
        <v>13560</v>
      </c>
      <c r="AE33" s="21">
        <v>0</v>
      </c>
    </row>
    <row r="34" spans="1:31" x14ac:dyDescent="0.3">
      <c r="A34" s="1" t="s">
        <v>104</v>
      </c>
      <c r="B34" s="1" t="s">
        <v>20</v>
      </c>
      <c r="C34" s="2"/>
      <c r="D34" s="34">
        <v>3815</v>
      </c>
      <c r="E34" s="23">
        <f t="shared" ref="E34:E66" si="0">IF($F34&lt;&gt;"",INDEX(AE$3:AE$37,MATCH($F34,$AC$3:$AC$37,0)),0)+IF($G34&lt;&gt;"",INDEX(AE$3:AE$37,MATCH($G34,$AC$3:$AC$37,0)),0)+IF($H34&lt;&gt;"",INDEX(AE$3:AE$37,MATCH($H34,$AC$3:$AC$37,0)),0)+IF($I34&lt;&gt;"",INDEX(AE$3:AE$37,MATCH($I34,$AC$3:$AC$37,0)),0)+IF($J34&lt;&gt;"",INDEX(AE$3:AE$37,MATCH($J34,$AC$3:$AC$37,0)),0)+IF($K34&lt;&gt;"",INDEX(AE$3:AE$37,MATCH($K34,$AC$3:$AC$37,0)),0)+IF($L34&lt;&gt;"",INDEX(AE$3:AE$37,MATCH($L34,$AC$3:$AC$37,0)),0)</f>
        <v>0</v>
      </c>
      <c r="F34" s="1"/>
      <c r="M34" s="20">
        <v>1500</v>
      </c>
      <c r="N34" s="20"/>
      <c r="O34" s="20"/>
      <c r="Q34" s="24"/>
      <c r="R34" s="26"/>
      <c r="S34" s="25"/>
      <c r="T34" s="25"/>
      <c r="U34" s="25"/>
      <c r="V34" s="25"/>
      <c r="W34" s="25"/>
      <c r="X34" s="25"/>
      <c r="Y34" s="25"/>
      <c r="Z34" s="25"/>
      <c r="AC34" t="s">
        <v>13</v>
      </c>
      <c r="AD34" s="21">
        <v>3815</v>
      </c>
      <c r="AE34" s="21">
        <v>0</v>
      </c>
    </row>
    <row r="35" spans="1:31" x14ac:dyDescent="0.3">
      <c r="A35" s="1" t="s">
        <v>215</v>
      </c>
      <c r="B35" s="1" t="s">
        <v>195</v>
      </c>
      <c r="C35" s="2"/>
      <c r="D35" s="34">
        <v>9630</v>
      </c>
      <c r="E35" s="23">
        <f t="shared" si="0"/>
        <v>0</v>
      </c>
      <c r="F35" s="1"/>
      <c r="M35" s="20">
        <v>9630</v>
      </c>
      <c r="N35" s="20"/>
      <c r="O35" s="20"/>
      <c r="P35" s="20"/>
      <c r="Q35" s="24"/>
      <c r="R35" s="26"/>
      <c r="S35" s="25"/>
      <c r="T35" s="25"/>
      <c r="U35" s="25"/>
      <c r="V35" s="25"/>
      <c r="W35" s="25"/>
      <c r="X35" s="25"/>
      <c r="Y35" s="25"/>
      <c r="Z35" s="25"/>
      <c r="AC35" t="s">
        <v>141</v>
      </c>
      <c r="AD35" s="21">
        <v>1000</v>
      </c>
      <c r="AE35" s="21">
        <v>0</v>
      </c>
    </row>
    <row r="36" spans="1:31" x14ac:dyDescent="0.3">
      <c r="A36" s="1" t="s">
        <v>189</v>
      </c>
      <c r="B36" s="1" t="s">
        <v>160</v>
      </c>
      <c r="C36" s="2"/>
      <c r="D36" s="34">
        <v>1700</v>
      </c>
      <c r="E36" s="23">
        <f t="shared" si="0"/>
        <v>0</v>
      </c>
      <c r="F36" s="1"/>
      <c r="G36" s="16"/>
      <c r="M36" s="20">
        <v>500</v>
      </c>
      <c r="N36" s="20" t="s">
        <v>156</v>
      </c>
      <c r="O36" s="20">
        <v>1200</v>
      </c>
      <c r="Q36" s="24"/>
      <c r="R36" s="26"/>
      <c r="S36" s="25"/>
      <c r="T36" s="25"/>
      <c r="U36" s="25"/>
      <c r="V36" s="25"/>
      <c r="W36" s="25"/>
      <c r="X36" s="25"/>
      <c r="Y36" s="25"/>
      <c r="Z36" s="25"/>
      <c r="AC36" t="s">
        <v>142</v>
      </c>
      <c r="AD36" s="21">
        <v>1200</v>
      </c>
      <c r="AE36" s="21">
        <v>0</v>
      </c>
    </row>
    <row r="37" spans="1:31" x14ac:dyDescent="0.3">
      <c r="A37" s="1" t="s">
        <v>121</v>
      </c>
      <c r="B37" s="1" t="s">
        <v>3</v>
      </c>
      <c r="C37" s="2"/>
      <c r="D37" s="34">
        <v>1700</v>
      </c>
      <c r="E37" s="23">
        <f t="shared" si="0"/>
        <v>0</v>
      </c>
      <c r="F37" s="1"/>
      <c r="M37" s="20">
        <v>1700</v>
      </c>
      <c r="N37" s="20"/>
      <c r="O37" s="20"/>
      <c r="Q37" s="24"/>
      <c r="R37" s="26"/>
      <c r="S37" s="25"/>
      <c r="T37" s="25"/>
      <c r="U37" s="25"/>
      <c r="V37" s="25"/>
      <c r="W37" s="25"/>
      <c r="X37" s="25"/>
      <c r="Y37" s="25"/>
      <c r="Z37" s="25"/>
      <c r="AD37" s="21">
        <v>0</v>
      </c>
      <c r="AE37" s="21">
        <v>0</v>
      </c>
    </row>
    <row r="38" spans="1:31" x14ac:dyDescent="0.3">
      <c r="A38" s="1" t="s">
        <v>111</v>
      </c>
      <c r="B38" s="1" t="s">
        <v>12</v>
      </c>
      <c r="C38" s="2"/>
      <c r="D38" s="34">
        <v>3815</v>
      </c>
      <c r="E38" s="23">
        <f t="shared" si="0"/>
        <v>0</v>
      </c>
      <c r="F38" s="1"/>
      <c r="M38" s="20">
        <v>3815</v>
      </c>
      <c r="N38" s="20"/>
      <c r="O38" s="20"/>
      <c r="Q38" s="24"/>
      <c r="R38" s="26"/>
      <c r="S38" s="25"/>
      <c r="T38" s="25"/>
      <c r="U38" s="25"/>
      <c r="V38" s="25"/>
      <c r="W38" s="25"/>
      <c r="X38" s="25"/>
      <c r="Y38" s="25"/>
      <c r="Z38" s="25"/>
    </row>
    <row r="39" spans="1:31" x14ac:dyDescent="0.3">
      <c r="A39" s="1" t="s">
        <v>163</v>
      </c>
      <c r="B39" s="1" t="s">
        <v>160</v>
      </c>
      <c r="C39" s="2"/>
      <c r="D39" s="34">
        <v>1700</v>
      </c>
      <c r="E39" s="23">
        <f t="shared" si="0"/>
        <v>0</v>
      </c>
      <c r="F39" s="1"/>
      <c r="G39" s="15"/>
      <c r="M39" s="20">
        <v>1700</v>
      </c>
      <c r="N39" s="20"/>
      <c r="O39" s="20"/>
      <c r="Q39" s="24"/>
      <c r="R39" s="27"/>
      <c r="S39" s="25"/>
      <c r="T39" s="25"/>
      <c r="U39" s="25"/>
      <c r="V39" s="25"/>
      <c r="W39" s="25"/>
      <c r="X39" s="25"/>
      <c r="Y39" s="25"/>
      <c r="Z39" s="25"/>
    </row>
    <row r="40" spans="1:31" x14ac:dyDescent="0.3">
      <c r="A40" s="1" t="s">
        <v>174</v>
      </c>
      <c r="B40" s="1" t="s">
        <v>160</v>
      </c>
      <c r="C40" s="2"/>
      <c r="D40" s="34">
        <v>1700</v>
      </c>
      <c r="E40" s="23">
        <f t="shared" si="0"/>
        <v>0</v>
      </c>
      <c r="F40" s="1"/>
      <c r="M40" s="20">
        <v>1700</v>
      </c>
      <c r="N40" s="20"/>
      <c r="O40" s="20"/>
      <c r="P40" s="20"/>
      <c r="Q40" s="24"/>
      <c r="R40" s="26"/>
      <c r="S40" s="25"/>
      <c r="T40" s="25"/>
      <c r="U40" s="25"/>
      <c r="V40" s="25"/>
      <c r="W40" s="25"/>
      <c r="X40" s="25"/>
      <c r="Y40" s="25"/>
      <c r="Z40" s="25"/>
    </row>
    <row r="41" spans="1:31" x14ac:dyDescent="0.3">
      <c r="A41" s="1" t="s">
        <v>22</v>
      </c>
      <c r="B41" s="1" t="s">
        <v>12</v>
      </c>
      <c r="C41" s="2"/>
      <c r="D41" s="34">
        <v>3815</v>
      </c>
      <c r="E41" s="23">
        <f t="shared" si="0"/>
        <v>0</v>
      </c>
      <c r="F41" s="1"/>
      <c r="M41" s="20">
        <v>3815</v>
      </c>
      <c r="N41" s="20"/>
      <c r="O41" s="20"/>
      <c r="Q41" s="24"/>
      <c r="R41" s="25"/>
      <c r="S41" s="25"/>
      <c r="T41" s="25"/>
      <c r="U41" s="25"/>
      <c r="V41" s="38"/>
      <c r="W41" s="39"/>
      <c r="X41" s="39"/>
      <c r="Y41" s="39"/>
      <c r="Z41" s="39"/>
    </row>
    <row r="42" spans="1:31" x14ac:dyDescent="0.3">
      <c r="A42" s="1" t="s">
        <v>25</v>
      </c>
      <c r="B42" s="1" t="s">
        <v>3</v>
      </c>
      <c r="C42" s="2"/>
      <c r="D42" s="34">
        <v>1700</v>
      </c>
      <c r="E42" s="23">
        <f t="shared" si="0"/>
        <v>0</v>
      </c>
      <c r="F42" s="1"/>
      <c r="M42" s="20">
        <v>1700</v>
      </c>
      <c r="N42" s="20"/>
      <c r="O42" s="20"/>
      <c r="Q42" s="24"/>
      <c r="R42" s="26"/>
      <c r="S42" s="25"/>
      <c r="T42" s="25"/>
      <c r="U42" s="25"/>
      <c r="V42" s="25"/>
      <c r="W42" s="25"/>
      <c r="X42" s="25"/>
      <c r="Y42" s="25"/>
      <c r="Z42" s="25"/>
    </row>
    <row r="43" spans="1:31" x14ac:dyDescent="0.3">
      <c r="A43" s="1" t="s">
        <v>44</v>
      </c>
      <c r="B43" s="1" t="s">
        <v>3</v>
      </c>
      <c r="C43" s="2"/>
      <c r="D43" s="34">
        <v>1700</v>
      </c>
      <c r="E43" s="23">
        <f t="shared" si="0"/>
        <v>0</v>
      </c>
      <c r="F43" s="6"/>
      <c r="G43" s="8"/>
      <c r="M43" s="20">
        <v>1700</v>
      </c>
      <c r="N43" s="20"/>
      <c r="O43" s="20"/>
      <c r="Q43" s="24"/>
      <c r="R43" s="26"/>
      <c r="S43" s="25"/>
      <c r="T43" s="25"/>
      <c r="U43" s="25"/>
      <c r="V43" s="25"/>
      <c r="W43" s="25"/>
      <c r="X43" s="25"/>
      <c r="Y43" s="25"/>
      <c r="Z43" s="25"/>
    </row>
    <row r="44" spans="1:31" x14ac:dyDescent="0.3">
      <c r="A44" s="1" t="s">
        <v>47</v>
      </c>
      <c r="B44" s="1" t="s">
        <v>5</v>
      </c>
      <c r="C44" s="2"/>
      <c r="D44" s="34">
        <v>6530</v>
      </c>
      <c r="E44" s="23">
        <f t="shared" si="0"/>
        <v>0</v>
      </c>
      <c r="F44" s="1"/>
      <c r="M44" s="20">
        <v>6530</v>
      </c>
      <c r="N44" s="20"/>
      <c r="O44" s="20"/>
      <c r="Q44" s="24"/>
      <c r="R44" s="26"/>
      <c r="S44" s="25"/>
      <c r="T44" s="25"/>
      <c r="U44" s="25"/>
      <c r="V44" s="25"/>
      <c r="W44" s="25"/>
      <c r="X44" s="25"/>
      <c r="Y44" s="25"/>
      <c r="Z44" s="25"/>
    </row>
    <row r="45" spans="1:31" x14ac:dyDescent="0.3">
      <c r="A45" s="1" t="s">
        <v>168</v>
      </c>
      <c r="B45" s="1" t="s">
        <v>160</v>
      </c>
      <c r="C45" s="2"/>
      <c r="D45" s="34">
        <v>1700</v>
      </c>
      <c r="E45" s="23">
        <f t="shared" si="0"/>
        <v>0</v>
      </c>
      <c r="F45" s="1"/>
      <c r="M45" s="20">
        <v>1700</v>
      </c>
      <c r="N45" s="20"/>
      <c r="O45" s="20"/>
      <c r="Q45" s="24"/>
      <c r="R45" s="26"/>
      <c r="S45" s="25"/>
      <c r="T45" s="25"/>
      <c r="U45" s="25"/>
      <c r="V45" s="25"/>
      <c r="W45" s="25"/>
      <c r="X45" s="25"/>
      <c r="Y45" s="25"/>
      <c r="Z45" s="25"/>
    </row>
    <row r="46" spans="1:31" x14ac:dyDescent="0.3">
      <c r="A46" s="1" t="s">
        <v>179</v>
      </c>
      <c r="B46" s="1" t="s">
        <v>160</v>
      </c>
      <c r="C46" s="2"/>
      <c r="D46" s="34">
        <v>1700</v>
      </c>
      <c r="E46" s="23">
        <f t="shared" si="0"/>
        <v>0</v>
      </c>
      <c r="F46" s="1"/>
      <c r="M46" s="20">
        <v>1700</v>
      </c>
      <c r="N46" s="20"/>
      <c r="O46" s="20"/>
      <c r="Q46" s="24"/>
      <c r="R46" s="26"/>
      <c r="S46" s="25"/>
      <c r="T46" s="25"/>
      <c r="U46" s="25"/>
      <c r="V46" s="25"/>
      <c r="W46" s="25"/>
      <c r="X46" s="25"/>
      <c r="Y46" s="25"/>
      <c r="Z46" s="25"/>
    </row>
    <row r="47" spans="1:31" x14ac:dyDescent="0.3">
      <c r="A47" s="1" t="s">
        <v>216</v>
      </c>
      <c r="B47" s="1" t="s">
        <v>195</v>
      </c>
      <c r="C47" s="2"/>
      <c r="D47" s="34">
        <v>9630</v>
      </c>
      <c r="E47" s="23">
        <f t="shared" si="0"/>
        <v>0</v>
      </c>
      <c r="F47" s="1"/>
      <c r="M47" s="20">
        <v>9630</v>
      </c>
      <c r="N47" s="20"/>
      <c r="O47" s="20"/>
      <c r="Q47" s="24"/>
      <c r="R47" s="26"/>
      <c r="S47" s="25"/>
      <c r="T47" s="25"/>
      <c r="U47" s="25"/>
      <c r="V47" s="25"/>
      <c r="W47" s="25"/>
      <c r="X47" s="25"/>
      <c r="Y47" s="25"/>
      <c r="Z47" s="25"/>
    </row>
    <row r="48" spans="1:31" x14ac:dyDescent="0.3">
      <c r="A48" s="1" t="s">
        <v>182</v>
      </c>
      <c r="B48" s="1" t="s">
        <v>160</v>
      </c>
      <c r="C48" s="2"/>
      <c r="D48" s="34">
        <v>1200</v>
      </c>
      <c r="E48" s="23">
        <f t="shared" si="0"/>
        <v>0</v>
      </c>
      <c r="F48" s="1"/>
      <c r="M48" s="20">
        <v>1200</v>
      </c>
      <c r="N48" s="20"/>
      <c r="O48" s="20"/>
      <c r="Q48" s="24"/>
      <c r="R48" s="26"/>
      <c r="S48" s="25"/>
      <c r="T48" s="25"/>
      <c r="U48" s="25"/>
      <c r="V48" s="25"/>
      <c r="W48" s="25"/>
      <c r="X48" s="25"/>
      <c r="Y48" s="25"/>
      <c r="Z48" s="25"/>
    </row>
    <row r="49" spans="1:26" x14ac:dyDescent="0.3">
      <c r="A49" s="1" t="s">
        <v>92</v>
      </c>
      <c r="B49" s="1" t="s">
        <v>12</v>
      </c>
      <c r="C49" s="2"/>
      <c r="D49" s="34">
        <v>3815</v>
      </c>
      <c r="E49" s="23">
        <f t="shared" si="0"/>
        <v>0</v>
      </c>
      <c r="F49" s="1"/>
      <c r="M49" s="20">
        <v>3815</v>
      </c>
      <c r="N49" s="20"/>
      <c r="O49" s="20"/>
      <c r="Q49" s="24"/>
      <c r="R49" s="26"/>
      <c r="S49" s="25"/>
      <c r="T49" s="25"/>
      <c r="U49" s="25"/>
      <c r="V49" s="25"/>
      <c r="W49" s="25"/>
      <c r="X49" s="25"/>
      <c r="Y49" s="25"/>
      <c r="Z49" s="25"/>
    </row>
    <row r="50" spans="1:26" x14ac:dyDescent="0.3">
      <c r="A50" s="1" t="s">
        <v>95</v>
      </c>
      <c r="B50" s="1" t="s">
        <v>15</v>
      </c>
      <c r="C50" s="2"/>
      <c r="D50" s="34">
        <v>500</v>
      </c>
      <c r="E50" s="23">
        <f t="shared" si="0"/>
        <v>0</v>
      </c>
      <c r="F50" s="1"/>
      <c r="M50" s="20">
        <v>500</v>
      </c>
      <c r="N50" s="20"/>
      <c r="O50" s="20"/>
      <c r="Q50" s="24"/>
      <c r="R50" s="26"/>
      <c r="S50" s="25"/>
      <c r="T50" s="25"/>
      <c r="U50" s="25"/>
      <c r="V50" s="25"/>
      <c r="W50" s="25"/>
      <c r="X50" s="25"/>
      <c r="Y50" s="25"/>
      <c r="Z50" s="25"/>
    </row>
    <row r="51" spans="1:26" x14ac:dyDescent="0.3">
      <c r="A51" s="1" t="s">
        <v>96</v>
      </c>
      <c r="B51" s="1" t="s">
        <v>97</v>
      </c>
      <c r="C51" s="2"/>
      <c r="D51" s="34">
        <v>1700</v>
      </c>
      <c r="E51" s="23">
        <f t="shared" si="0"/>
        <v>0</v>
      </c>
      <c r="F51" s="1"/>
      <c r="M51" s="20">
        <v>1700</v>
      </c>
      <c r="N51" s="20"/>
      <c r="O51" s="20"/>
      <c r="Q51" s="24"/>
      <c r="R51" s="26"/>
      <c r="S51" s="25"/>
      <c r="T51" s="25"/>
      <c r="U51" s="25"/>
      <c r="V51" s="25"/>
      <c r="W51" s="25"/>
      <c r="X51" s="25"/>
      <c r="Y51" s="25"/>
      <c r="Z51" s="25"/>
    </row>
    <row r="52" spans="1:26" x14ac:dyDescent="0.3">
      <c r="A52" s="1" t="s">
        <v>185</v>
      </c>
      <c r="B52" s="1" t="s">
        <v>160</v>
      </c>
      <c r="C52" s="2"/>
      <c r="D52" s="34">
        <v>1700</v>
      </c>
      <c r="E52" s="23">
        <f t="shared" si="0"/>
        <v>0</v>
      </c>
      <c r="F52" s="9"/>
      <c r="M52" s="20">
        <v>1700</v>
      </c>
      <c r="N52" s="20"/>
      <c r="O52" s="20"/>
      <c r="Q52" s="24"/>
      <c r="R52" s="26"/>
      <c r="S52" s="25"/>
      <c r="T52" s="25"/>
      <c r="U52" s="25"/>
      <c r="V52" s="25"/>
      <c r="W52" s="25"/>
      <c r="X52" s="25"/>
      <c r="Y52" s="25"/>
      <c r="Z52" s="25"/>
    </row>
    <row r="53" spans="1:26" x14ac:dyDescent="0.3">
      <c r="A53" s="1" t="s">
        <v>198</v>
      </c>
      <c r="B53" s="1" t="s">
        <v>195</v>
      </c>
      <c r="C53" s="2"/>
      <c r="D53" s="34">
        <v>9630</v>
      </c>
      <c r="E53" s="23">
        <f t="shared" si="0"/>
        <v>0</v>
      </c>
      <c r="F53" s="1"/>
      <c r="M53" s="20">
        <v>9630</v>
      </c>
      <c r="N53" s="20"/>
      <c r="O53" s="20"/>
      <c r="Q53" s="24"/>
      <c r="R53" s="26"/>
      <c r="S53" s="25"/>
      <c r="T53" s="25"/>
      <c r="U53" s="25"/>
      <c r="V53" s="25"/>
      <c r="W53" s="25"/>
      <c r="X53" s="25"/>
      <c r="Y53" s="25"/>
      <c r="Z53" s="25"/>
    </row>
    <row r="54" spans="1:26" x14ac:dyDescent="0.3">
      <c r="A54" s="1" t="s">
        <v>190</v>
      </c>
      <c r="B54" s="1" t="s">
        <v>160</v>
      </c>
      <c r="C54" s="2"/>
      <c r="D54" s="34">
        <v>850</v>
      </c>
      <c r="E54" s="23">
        <f t="shared" si="0"/>
        <v>0</v>
      </c>
      <c r="F54" s="1"/>
      <c r="M54" s="20">
        <v>850</v>
      </c>
      <c r="N54" s="20"/>
      <c r="O54" s="20"/>
      <c r="Q54" s="24"/>
      <c r="R54" s="26"/>
      <c r="S54" s="25"/>
      <c r="T54" s="25"/>
      <c r="U54" s="25"/>
      <c r="V54" s="25"/>
      <c r="W54" s="25"/>
      <c r="X54" s="25"/>
      <c r="Y54" s="25"/>
      <c r="Z54" s="25"/>
    </row>
    <row r="55" spans="1:26" x14ac:dyDescent="0.3">
      <c r="A55" s="1" t="s">
        <v>197</v>
      </c>
      <c r="B55" s="1" t="s">
        <v>195</v>
      </c>
      <c r="C55" s="2"/>
      <c r="D55" s="34">
        <v>1200</v>
      </c>
      <c r="E55" s="23">
        <f t="shared" si="0"/>
        <v>0</v>
      </c>
      <c r="F55" s="1"/>
      <c r="M55" s="20">
        <v>1200</v>
      </c>
      <c r="N55" s="20"/>
      <c r="O55" s="20"/>
      <c r="Q55" s="24"/>
      <c r="R55" s="26"/>
      <c r="S55" s="25"/>
      <c r="T55" s="25"/>
      <c r="U55" s="25"/>
      <c r="V55" s="25"/>
      <c r="W55" s="25"/>
      <c r="X55" s="25"/>
      <c r="Y55" s="25"/>
      <c r="Z55" s="25"/>
    </row>
    <row r="56" spans="1:26" x14ac:dyDescent="0.3">
      <c r="A56" s="1" t="s">
        <v>196</v>
      </c>
      <c r="B56" s="1" t="s">
        <v>195</v>
      </c>
      <c r="C56" s="2"/>
      <c r="D56" s="34">
        <v>9630</v>
      </c>
      <c r="E56" s="23">
        <f t="shared" si="0"/>
        <v>0</v>
      </c>
      <c r="F56" s="1"/>
      <c r="M56" s="20">
        <v>9630</v>
      </c>
      <c r="N56" s="20"/>
      <c r="O56" s="20"/>
      <c r="Q56" s="24"/>
      <c r="R56" s="26"/>
      <c r="S56" s="25"/>
      <c r="T56" s="25"/>
      <c r="U56" s="25"/>
      <c r="V56" s="25"/>
      <c r="W56" s="25"/>
      <c r="X56" s="25"/>
      <c r="Y56" s="25"/>
      <c r="Z56" s="25"/>
    </row>
    <row r="57" spans="1:26" x14ac:dyDescent="0.3">
      <c r="A57" s="1" t="s">
        <v>150</v>
      </c>
      <c r="B57" s="1" t="s">
        <v>12</v>
      </c>
      <c r="C57" s="2"/>
      <c r="D57" s="34">
        <v>3815</v>
      </c>
      <c r="E57" s="23">
        <f t="shared" si="0"/>
        <v>0</v>
      </c>
      <c r="F57" s="6"/>
      <c r="M57" s="20">
        <v>3815</v>
      </c>
      <c r="N57" s="20"/>
      <c r="O57" s="20" t="str">
        <f t="shared" ref="O57:O61" si="1">IF(MID(N57,3,1)="A",D57-1500,IF(MID(N57,3,1)="B",D57-500,""))</f>
        <v/>
      </c>
      <c r="Q57" s="24"/>
      <c r="R57" s="26"/>
      <c r="S57" s="25"/>
      <c r="T57" s="25"/>
      <c r="U57" s="25"/>
      <c r="V57" s="25"/>
      <c r="W57" s="25"/>
      <c r="X57" s="25"/>
      <c r="Y57" s="25"/>
      <c r="Z57" s="25"/>
    </row>
    <row r="58" spans="1:26" x14ac:dyDescent="0.3">
      <c r="A58" s="1" t="s">
        <v>151</v>
      </c>
      <c r="B58" s="1" t="s">
        <v>152</v>
      </c>
      <c r="C58" s="2"/>
      <c r="D58" s="34">
        <v>1200</v>
      </c>
      <c r="E58" s="23">
        <f t="shared" si="0"/>
        <v>0</v>
      </c>
      <c r="F58" s="1"/>
      <c r="M58" s="20">
        <v>1200</v>
      </c>
      <c r="N58" s="20"/>
      <c r="O58" s="20" t="str">
        <f t="shared" si="1"/>
        <v/>
      </c>
      <c r="Q58" s="24"/>
      <c r="R58" s="25"/>
      <c r="S58" s="25"/>
      <c r="T58" s="25"/>
      <c r="U58" s="25"/>
      <c r="V58" s="25"/>
      <c r="W58" s="25"/>
      <c r="X58" s="25"/>
      <c r="Y58" s="25"/>
      <c r="Z58" s="25"/>
    </row>
    <row r="59" spans="1:26" x14ac:dyDescent="0.3">
      <c r="A59" s="1" t="s">
        <v>153</v>
      </c>
      <c r="B59" s="1" t="s">
        <v>12</v>
      </c>
      <c r="C59" s="2"/>
      <c r="D59" s="34">
        <v>3815</v>
      </c>
      <c r="E59" s="23">
        <f t="shared" si="0"/>
        <v>0</v>
      </c>
      <c r="F59" s="1"/>
      <c r="M59" s="20">
        <v>3815</v>
      </c>
      <c r="N59" s="20"/>
      <c r="O59" s="20" t="str">
        <f t="shared" si="1"/>
        <v/>
      </c>
      <c r="Q59" s="24"/>
      <c r="R59" s="26"/>
      <c r="S59" s="25"/>
      <c r="T59" s="25"/>
      <c r="U59" s="25"/>
      <c r="V59" s="25"/>
      <c r="W59" s="25"/>
      <c r="X59" s="25"/>
      <c r="Y59" s="25"/>
      <c r="Z59" s="25"/>
    </row>
    <row r="60" spans="1:26" x14ac:dyDescent="0.3">
      <c r="A60" s="1" t="s">
        <v>217</v>
      </c>
      <c r="B60" s="1" t="s">
        <v>3</v>
      </c>
      <c r="C60" s="2"/>
      <c r="D60" s="34">
        <v>1700</v>
      </c>
      <c r="E60" s="23">
        <f t="shared" si="0"/>
        <v>0</v>
      </c>
      <c r="F60" s="1"/>
      <c r="M60" s="20">
        <v>1700</v>
      </c>
      <c r="N60" s="20"/>
      <c r="O60" s="20" t="str">
        <f t="shared" si="1"/>
        <v/>
      </c>
      <c r="Q60" s="24"/>
      <c r="R60" s="29"/>
      <c r="S60" s="25"/>
      <c r="T60" s="25"/>
      <c r="U60" s="25"/>
      <c r="V60" s="25"/>
      <c r="W60" s="25"/>
      <c r="X60" s="25"/>
      <c r="Y60" s="25"/>
      <c r="Z60" s="25"/>
    </row>
    <row r="61" spans="1:26" x14ac:dyDescent="0.3">
      <c r="A61" s="1" t="s">
        <v>218</v>
      </c>
      <c r="B61" s="1" t="s">
        <v>152</v>
      </c>
      <c r="C61" s="2"/>
      <c r="D61" s="34">
        <v>1700</v>
      </c>
      <c r="E61" s="23">
        <f t="shared" si="0"/>
        <v>0</v>
      </c>
      <c r="F61" s="1"/>
      <c r="M61" s="20">
        <v>1700</v>
      </c>
      <c r="N61" s="20"/>
      <c r="O61" s="20" t="str">
        <f t="shared" si="1"/>
        <v/>
      </c>
      <c r="Q61" s="24"/>
      <c r="R61" s="26"/>
      <c r="S61" s="25"/>
      <c r="T61" s="25"/>
      <c r="U61" s="25"/>
      <c r="V61" s="25"/>
      <c r="W61" s="25"/>
      <c r="X61" s="25"/>
      <c r="Y61" s="25"/>
      <c r="Z61" s="25"/>
    </row>
    <row r="62" spans="1:26" x14ac:dyDescent="0.3">
      <c r="A62" s="1" t="s">
        <v>161</v>
      </c>
      <c r="B62" s="1" t="s">
        <v>160</v>
      </c>
      <c r="C62" s="2"/>
      <c r="D62" s="34">
        <v>1700</v>
      </c>
      <c r="E62" s="23">
        <f t="shared" si="0"/>
        <v>0</v>
      </c>
      <c r="F62" s="1"/>
      <c r="M62" s="20">
        <v>1700</v>
      </c>
      <c r="N62" s="20" t="s">
        <v>210</v>
      </c>
      <c r="O62" s="20"/>
      <c r="Q62" s="24"/>
      <c r="R62" s="26"/>
      <c r="S62" s="25"/>
      <c r="T62" s="25"/>
      <c r="U62" s="25"/>
      <c r="V62" s="25"/>
      <c r="W62" s="25"/>
      <c r="X62" s="25"/>
      <c r="Y62" s="25"/>
      <c r="Z62" s="25"/>
    </row>
    <row r="63" spans="1:26" x14ac:dyDescent="0.3">
      <c r="A63" s="1" t="s">
        <v>164</v>
      </c>
      <c r="B63" s="1" t="s">
        <v>160</v>
      </c>
      <c r="C63" s="2"/>
      <c r="D63" s="34">
        <v>1700</v>
      </c>
      <c r="E63" s="23">
        <f t="shared" si="0"/>
        <v>0</v>
      </c>
      <c r="F63" s="1"/>
      <c r="M63" s="20">
        <v>1700</v>
      </c>
      <c r="N63" s="20" t="s">
        <v>210</v>
      </c>
      <c r="O63" s="20"/>
      <c r="Q63" s="24"/>
      <c r="R63" s="26"/>
      <c r="S63" s="25"/>
      <c r="T63" s="25"/>
      <c r="U63" s="25"/>
      <c r="V63" s="25"/>
      <c r="W63" s="25"/>
      <c r="X63" s="25"/>
      <c r="Y63" s="25"/>
      <c r="Z63" s="25"/>
    </row>
    <row r="64" spans="1:26" x14ac:dyDescent="0.3">
      <c r="A64" s="1" t="s">
        <v>165</v>
      </c>
      <c r="B64" s="1" t="s">
        <v>160</v>
      </c>
      <c r="C64" s="2"/>
      <c r="D64" s="34">
        <v>1700</v>
      </c>
      <c r="E64" s="23">
        <f t="shared" si="0"/>
        <v>0</v>
      </c>
      <c r="F64" s="1"/>
      <c r="M64" s="20">
        <v>1700</v>
      </c>
      <c r="N64" s="20" t="s">
        <v>210</v>
      </c>
      <c r="O64" s="20"/>
      <c r="Q64" s="24"/>
      <c r="R64" s="26"/>
      <c r="S64" s="25"/>
      <c r="T64" s="25"/>
      <c r="U64" s="25"/>
      <c r="V64" s="25"/>
      <c r="W64" s="25"/>
      <c r="X64" s="25"/>
      <c r="Y64" s="25"/>
      <c r="Z64" s="25"/>
    </row>
    <row r="65" spans="1:26" x14ac:dyDescent="0.3">
      <c r="A65" s="1" t="s">
        <v>166</v>
      </c>
      <c r="B65" s="1" t="s">
        <v>160</v>
      </c>
      <c r="C65" s="2"/>
      <c r="D65" s="34">
        <v>1700</v>
      </c>
      <c r="E65" s="23">
        <f t="shared" si="0"/>
        <v>0</v>
      </c>
      <c r="F65" s="1"/>
      <c r="M65" s="20">
        <v>1500</v>
      </c>
      <c r="N65" s="20" t="s">
        <v>214</v>
      </c>
      <c r="O65" s="20">
        <v>200</v>
      </c>
      <c r="Q65" s="24"/>
      <c r="R65" s="26"/>
      <c r="S65" s="25"/>
      <c r="T65" s="25"/>
      <c r="U65" s="25"/>
      <c r="V65" s="25"/>
      <c r="W65" s="25"/>
      <c r="X65" s="25"/>
      <c r="Y65" s="25"/>
      <c r="Z65" s="25"/>
    </row>
    <row r="66" spans="1:26" x14ac:dyDescent="0.3">
      <c r="A66" s="1" t="s">
        <v>41</v>
      </c>
      <c r="B66" s="1" t="s">
        <v>42</v>
      </c>
      <c r="C66" s="2"/>
      <c r="D66" s="34">
        <v>5840</v>
      </c>
      <c r="E66" s="23">
        <f t="shared" si="0"/>
        <v>0</v>
      </c>
      <c r="F66" s="1"/>
      <c r="M66" s="20">
        <v>5840</v>
      </c>
      <c r="N66" s="20" t="s">
        <v>210</v>
      </c>
      <c r="O66" s="20"/>
      <c r="Q66" s="24"/>
      <c r="R66" s="26"/>
      <c r="S66" s="25"/>
      <c r="T66" s="25"/>
      <c r="U66" s="25"/>
      <c r="V66" s="25"/>
      <c r="W66" s="25"/>
      <c r="X66" s="25"/>
      <c r="Y66" s="25"/>
      <c r="Z66" s="25"/>
    </row>
    <row r="67" spans="1:26" x14ac:dyDescent="0.3">
      <c r="A67" s="1" t="s">
        <v>46</v>
      </c>
      <c r="B67" s="1" t="s">
        <v>12</v>
      </c>
      <c r="C67" s="2"/>
      <c r="D67" s="34">
        <v>3815</v>
      </c>
      <c r="E67" s="23">
        <f t="shared" ref="E67:E130" si="2">IF($F67&lt;&gt;"",INDEX(AE$3:AE$37,MATCH($F67,$AC$3:$AC$37,0)),0)+IF($G67&lt;&gt;"",INDEX(AE$3:AE$37,MATCH($G67,$AC$3:$AC$37,0)),0)+IF($H67&lt;&gt;"",INDEX(AE$3:AE$37,MATCH($H67,$AC$3:$AC$37,0)),0)+IF($I67&lt;&gt;"",INDEX(AE$3:AE$37,MATCH($I67,$AC$3:$AC$37,0)),0)+IF($J67&lt;&gt;"",INDEX(AE$3:AE$37,MATCH($J67,$AC$3:$AC$37,0)),0)+IF($K67&lt;&gt;"",INDEX(AE$3:AE$37,MATCH($K67,$AC$3:$AC$37,0)),0)+IF($L67&lt;&gt;"",INDEX(AE$3:AE$37,MATCH($L67,$AC$3:$AC$37,0)),0)</f>
        <v>0</v>
      </c>
      <c r="F67" s="6"/>
      <c r="G67" s="9"/>
      <c r="M67" s="20">
        <v>3815</v>
      </c>
      <c r="N67" s="20" t="s">
        <v>210</v>
      </c>
      <c r="O67" s="20"/>
      <c r="Q67" s="24"/>
      <c r="R67" s="26"/>
      <c r="S67" s="25"/>
      <c r="T67" s="25"/>
      <c r="U67" s="25"/>
      <c r="V67" s="25"/>
      <c r="W67" s="25"/>
      <c r="X67" s="25"/>
      <c r="Y67" s="25"/>
      <c r="Z67" s="25"/>
    </row>
    <row r="68" spans="1:26" x14ac:dyDescent="0.3">
      <c r="A68" s="1" t="s">
        <v>169</v>
      </c>
      <c r="B68" s="1" t="s">
        <v>160</v>
      </c>
      <c r="C68" s="2"/>
      <c r="D68" s="34">
        <v>1700</v>
      </c>
      <c r="E68" s="23">
        <f t="shared" si="2"/>
        <v>0</v>
      </c>
      <c r="F68" s="1"/>
      <c r="M68" s="20">
        <v>1700</v>
      </c>
      <c r="N68" s="20" t="s">
        <v>210</v>
      </c>
      <c r="O68" s="20"/>
      <c r="Q68" s="24"/>
      <c r="R68" s="26"/>
      <c r="S68" s="25"/>
      <c r="T68" s="25"/>
      <c r="U68" s="25"/>
      <c r="V68" s="25"/>
      <c r="W68" s="25"/>
      <c r="X68" s="25"/>
      <c r="Y68" s="25"/>
      <c r="Z68" s="25"/>
    </row>
    <row r="69" spans="1:26" x14ac:dyDescent="0.3">
      <c r="A69" s="18" t="s">
        <v>170</v>
      </c>
      <c r="B69" s="18" t="s">
        <v>160</v>
      </c>
      <c r="C69" s="19"/>
      <c r="D69" s="34">
        <v>1700</v>
      </c>
      <c r="E69" s="23">
        <f t="shared" si="2"/>
        <v>0</v>
      </c>
      <c r="F69" s="14"/>
      <c r="M69" s="20">
        <v>1700</v>
      </c>
      <c r="N69" s="20" t="s">
        <v>210</v>
      </c>
      <c r="O69" s="20"/>
      <c r="Q69" s="24"/>
      <c r="R69" s="30"/>
      <c r="S69" s="25"/>
      <c r="T69" s="25"/>
      <c r="U69" s="25"/>
      <c r="V69" s="25"/>
      <c r="W69" s="25"/>
      <c r="X69" s="25"/>
      <c r="Y69" s="25"/>
      <c r="Z69" s="25"/>
    </row>
    <row r="70" spans="1:26" x14ac:dyDescent="0.3">
      <c r="A70" s="1" t="s">
        <v>54</v>
      </c>
      <c r="B70" s="1" t="s">
        <v>3</v>
      </c>
      <c r="C70" s="2"/>
      <c r="D70" s="34">
        <v>1700</v>
      </c>
      <c r="E70" s="23">
        <f t="shared" si="2"/>
        <v>0</v>
      </c>
      <c r="F70" s="1"/>
      <c r="G70" s="3"/>
      <c r="M70" s="20">
        <v>1700</v>
      </c>
      <c r="N70" s="20" t="s">
        <v>210</v>
      </c>
      <c r="O70" s="20"/>
      <c r="Q70" s="24"/>
      <c r="R70" s="26"/>
      <c r="S70" s="25"/>
      <c r="T70" s="25"/>
      <c r="U70" s="25"/>
      <c r="V70" s="25"/>
      <c r="W70" s="25"/>
      <c r="X70" s="25"/>
      <c r="Y70" s="25"/>
      <c r="Z70" s="25"/>
    </row>
    <row r="71" spans="1:26" x14ac:dyDescent="0.3">
      <c r="A71" s="1" t="s">
        <v>80</v>
      </c>
      <c r="B71" s="1" t="s">
        <v>12</v>
      </c>
      <c r="C71" s="2"/>
      <c r="D71" s="34">
        <v>3815</v>
      </c>
      <c r="E71" s="23">
        <f t="shared" si="2"/>
        <v>0</v>
      </c>
      <c r="F71" s="1"/>
      <c r="G71" s="9"/>
      <c r="M71" s="20">
        <v>3815</v>
      </c>
      <c r="N71" s="20" t="s">
        <v>210</v>
      </c>
      <c r="O71" s="20"/>
      <c r="Q71" s="24"/>
      <c r="R71" s="26"/>
      <c r="S71" s="25"/>
      <c r="T71" s="25"/>
      <c r="U71" s="25"/>
      <c r="V71" s="25"/>
      <c r="W71" s="25"/>
      <c r="X71" s="25"/>
      <c r="Y71" s="25"/>
      <c r="Z71" s="25"/>
    </row>
    <row r="72" spans="1:26" x14ac:dyDescent="0.3">
      <c r="A72" s="1" t="s">
        <v>93</v>
      </c>
      <c r="B72" s="1" t="s">
        <v>20</v>
      </c>
      <c r="C72" s="2"/>
      <c r="D72" s="34">
        <v>3815</v>
      </c>
      <c r="E72" s="23">
        <f t="shared" si="2"/>
        <v>0</v>
      </c>
      <c r="F72" s="1"/>
      <c r="M72" s="20">
        <v>3815</v>
      </c>
      <c r="N72" s="20" t="s">
        <v>210</v>
      </c>
      <c r="O72" s="20"/>
      <c r="Q72" s="24"/>
      <c r="R72" s="26"/>
      <c r="S72" s="25"/>
      <c r="T72" s="25"/>
      <c r="U72" s="25"/>
      <c r="V72" s="25"/>
      <c r="W72" s="25"/>
      <c r="X72" s="25"/>
      <c r="Y72" s="25"/>
      <c r="Z72" s="25"/>
    </row>
    <row r="73" spans="1:26" x14ac:dyDescent="0.3">
      <c r="A73" s="1" t="s">
        <v>186</v>
      </c>
      <c r="B73" s="1" t="s">
        <v>160</v>
      </c>
      <c r="C73" s="7"/>
      <c r="D73" s="34">
        <v>1700</v>
      </c>
      <c r="E73" s="23">
        <f t="shared" si="2"/>
        <v>0</v>
      </c>
      <c r="F73" s="5"/>
      <c r="G73" s="17"/>
      <c r="M73" s="20">
        <v>1700</v>
      </c>
      <c r="N73" s="20" t="s">
        <v>210</v>
      </c>
      <c r="O73" s="20"/>
      <c r="Q73" s="24"/>
      <c r="R73" s="26"/>
      <c r="S73" s="25"/>
      <c r="T73" s="25"/>
      <c r="U73" s="25"/>
      <c r="V73" s="25"/>
      <c r="W73" s="25"/>
      <c r="X73" s="25"/>
      <c r="Y73" s="25"/>
      <c r="Z73" s="25"/>
    </row>
    <row r="74" spans="1:26" x14ac:dyDescent="0.3">
      <c r="A74" s="1" t="s">
        <v>108</v>
      </c>
      <c r="B74" s="1" t="s">
        <v>7</v>
      </c>
      <c r="C74" s="2"/>
      <c r="D74" s="34">
        <v>1700</v>
      </c>
      <c r="E74" s="23">
        <f t="shared" si="2"/>
        <v>0</v>
      </c>
      <c r="F74" s="1"/>
      <c r="M74" s="20">
        <v>1700</v>
      </c>
      <c r="N74" s="20" t="s">
        <v>210</v>
      </c>
      <c r="O74" s="20"/>
      <c r="Q74" s="24"/>
      <c r="R74" s="26"/>
      <c r="S74" s="25"/>
      <c r="T74" s="25"/>
      <c r="U74" s="25"/>
      <c r="V74" s="25"/>
      <c r="W74" s="25"/>
      <c r="X74" s="25"/>
      <c r="Y74" s="25"/>
      <c r="Z74" s="25"/>
    </row>
    <row r="75" spans="1:26" x14ac:dyDescent="0.3">
      <c r="A75" s="1" t="s">
        <v>206</v>
      </c>
      <c r="B75" s="1" t="s">
        <v>195</v>
      </c>
      <c r="C75" s="2"/>
      <c r="D75" s="34">
        <v>9630</v>
      </c>
      <c r="E75" s="23">
        <f t="shared" si="2"/>
        <v>0</v>
      </c>
      <c r="F75" s="1"/>
      <c r="M75" s="20">
        <v>1500</v>
      </c>
      <c r="N75" s="20" t="s">
        <v>214</v>
      </c>
      <c r="O75" s="20">
        <v>8130</v>
      </c>
      <c r="Q75" s="24"/>
      <c r="R75" s="26"/>
      <c r="S75" s="25"/>
      <c r="T75" s="25"/>
      <c r="U75" s="25"/>
      <c r="V75" s="25"/>
      <c r="W75" s="25"/>
      <c r="X75" s="25"/>
      <c r="Y75" s="25"/>
      <c r="Z75" s="25"/>
    </row>
    <row r="76" spans="1:26" x14ac:dyDescent="0.3">
      <c r="A76" s="1" t="s">
        <v>112</v>
      </c>
      <c r="B76" s="1" t="s">
        <v>3</v>
      </c>
      <c r="C76" s="2"/>
      <c r="D76" s="34">
        <v>1700</v>
      </c>
      <c r="E76" s="23">
        <f t="shared" si="2"/>
        <v>0</v>
      </c>
      <c r="F76" s="1"/>
      <c r="M76" s="20">
        <v>1700</v>
      </c>
      <c r="N76" s="20" t="s">
        <v>210</v>
      </c>
      <c r="O76" s="20"/>
      <c r="Q76" s="24"/>
      <c r="R76" s="26"/>
      <c r="S76" s="25"/>
      <c r="T76" s="25"/>
      <c r="U76" s="25"/>
      <c r="V76" s="25"/>
      <c r="W76" s="25"/>
      <c r="X76" s="25"/>
      <c r="Y76" s="25"/>
      <c r="Z76" s="25"/>
    </row>
    <row r="77" spans="1:26" x14ac:dyDescent="0.3">
      <c r="A77" s="1" t="s">
        <v>122</v>
      </c>
      <c r="B77" s="1" t="s">
        <v>97</v>
      </c>
      <c r="C77" s="2"/>
      <c r="D77" s="34">
        <v>25515</v>
      </c>
      <c r="E77" s="23">
        <f t="shared" si="2"/>
        <v>0</v>
      </c>
      <c r="F77" s="1"/>
      <c r="M77" s="20">
        <v>4500</v>
      </c>
      <c r="N77" s="20" t="s">
        <v>214</v>
      </c>
      <c r="O77" s="20">
        <v>21015</v>
      </c>
      <c r="Q77" s="24"/>
      <c r="R77" s="26"/>
      <c r="S77" s="25"/>
      <c r="T77" s="25"/>
      <c r="U77" s="25"/>
      <c r="V77" s="25"/>
      <c r="W77" s="25"/>
      <c r="X77" s="25"/>
      <c r="Y77" s="25"/>
      <c r="Z77" s="25"/>
    </row>
    <row r="78" spans="1:26" x14ac:dyDescent="0.3">
      <c r="A78" s="1" t="s">
        <v>143</v>
      </c>
      <c r="B78" s="1" t="s">
        <v>3</v>
      </c>
      <c r="C78" s="2"/>
      <c r="D78" s="34">
        <v>1700</v>
      </c>
      <c r="E78" s="23">
        <f t="shared" si="2"/>
        <v>0</v>
      </c>
      <c r="F78" s="1"/>
      <c r="M78" s="20">
        <v>1700</v>
      </c>
      <c r="N78" s="20"/>
      <c r="O78" s="20"/>
      <c r="Q78" s="24"/>
      <c r="R78" s="26"/>
      <c r="S78" s="25"/>
      <c r="T78" s="25"/>
      <c r="U78" s="25"/>
      <c r="V78" s="25"/>
      <c r="W78" s="25"/>
      <c r="X78" s="25"/>
      <c r="Y78" s="25"/>
      <c r="Z78" s="25"/>
    </row>
    <row r="79" spans="1:26" x14ac:dyDescent="0.3">
      <c r="A79" s="1" t="s">
        <v>144</v>
      </c>
      <c r="B79" s="1" t="s">
        <v>3</v>
      </c>
      <c r="C79" s="2"/>
      <c r="D79" s="34">
        <v>1700</v>
      </c>
      <c r="E79" s="23">
        <f t="shared" si="2"/>
        <v>0</v>
      </c>
      <c r="F79" s="1"/>
      <c r="M79" s="20">
        <v>1700</v>
      </c>
      <c r="N79" s="20"/>
      <c r="O79" s="20"/>
      <c r="Q79" s="24"/>
      <c r="R79" s="26"/>
      <c r="S79" s="25"/>
      <c r="T79" s="25"/>
      <c r="U79" s="25"/>
      <c r="V79" s="25"/>
      <c r="W79" s="25"/>
      <c r="X79" s="25"/>
      <c r="Y79" s="25"/>
      <c r="Z79" s="25"/>
    </row>
    <row r="80" spans="1:26" x14ac:dyDescent="0.3">
      <c r="A80" s="1" t="s">
        <v>10</v>
      </c>
      <c r="B80" s="1" t="s">
        <v>3</v>
      </c>
      <c r="C80" s="2"/>
      <c r="D80" s="34">
        <v>1700</v>
      </c>
      <c r="E80" s="23">
        <f t="shared" si="2"/>
        <v>0</v>
      </c>
      <c r="F80" s="1"/>
      <c r="M80" s="20">
        <v>1700</v>
      </c>
      <c r="N80" s="20" t="s">
        <v>210</v>
      </c>
      <c r="O80" s="20" t="s">
        <v>210</v>
      </c>
      <c r="Q80" s="24"/>
      <c r="R80" s="26"/>
      <c r="S80" s="25"/>
      <c r="T80" s="25"/>
      <c r="U80" s="25"/>
      <c r="V80" s="25"/>
      <c r="W80" s="25"/>
      <c r="X80" s="25"/>
      <c r="Y80" s="25"/>
      <c r="Z80" s="25"/>
    </row>
    <row r="81" spans="1:26" x14ac:dyDescent="0.3">
      <c r="A81" s="1" t="s">
        <v>21</v>
      </c>
      <c r="B81" s="1" t="s">
        <v>12</v>
      </c>
      <c r="C81" s="2"/>
      <c r="D81" s="34">
        <v>3815</v>
      </c>
      <c r="E81" s="23">
        <f t="shared" si="2"/>
        <v>0</v>
      </c>
      <c r="F81" s="1"/>
      <c r="M81" s="20">
        <v>3815</v>
      </c>
      <c r="N81" s="20" t="s">
        <v>210</v>
      </c>
      <c r="O81" s="20" t="s">
        <v>210</v>
      </c>
      <c r="Q81" s="24"/>
      <c r="R81" s="26"/>
      <c r="S81" s="25"/>
      <c r="T81" s="25"/>
      <c r="U81" s="25"/>
      <c r="V81" s="25"/>
      <c r="W81" s="25"/>
      <c r="X81" s="25"/>
      <c r="Y81" s="25"/>
      <c r="Z81" s="25"/>
    </row>
    <row r="82" spans="1:26" x14ac:dyDescent="0.3">
      <c r="A82" s="1" t="s">
        <v>38</v>
      </c>
      <c r="B82" s="1" t="s">
        <v>18</v>
      </c>
      <c r="C82" s="2"/>
      <c r="D82" s="34">
        <v>11705</v>
      </c>
      <c r="E82" s="23">
        <f t="shared" si="2"/>
        <v>0</v>
      </c>
      <c r="F82" s="1"/>
      <c r="M82" s="20">
        <v>11705</v>
      </c>
      <c r="N82" s="20" t="s">
        <v>210</v>
      </c>
      <c r="O82" s="20" t="s">
        <v>210</v>
      </c>
      <c r="Q82" s="24"/>
      <c r="R82" s="26"/>
      <c r="S82" s="25"/>
      <c r="T82" s="25"/>
      <c r="U82" s="25"/>
      <c r="V82" s="25"/>
      <c r="W82" s="25"/>
      <c r="X82" s="25"/>
      <c r="Y82" s="25"/>
      <c r="Z82" s="25"/>
    </row>
    <row r="83" spans="1:26" x14ac:dyDescent="0.3">
      <c r="A83" s="1" t="s">
        <v>55</v>
      </c>
      <c r="B83" s="1" t="s">
        <v>56</v>
      </c>
      <c r="C83" s="2"/>
      <c r="D83" s="34">
        <v>2260</v>
      </c>
      <c r="E83" s="23">
        <f t="shared" si="2"/>
        <v>0</v>
      </c>
      <c r="F83" s="1"/>
      <c r="M83" s="20">
        <v>2260</v>
      </c>
      <c r="N83" s="20" t="s">
        <v>210</v>
      </c>
      <c r="O83" s="20" t="s">
        <v>210</v>
      </c>
      <c r="Q83" s="24"/>
      <c r="R83" s="26"/>
      <c r="S83" s="25"/>
      <c r="T83" s="25"/>
      <c r="U83" s="25"/>
      <c r="V83" s="25"/>
      <c r="W83" s="25"/>
      <c r="X83" s="25"/>
      <c r="Y83" s="25"/>
      <c r="Z83" s="25"/>
    </row>
    <row r="84" spans="1:26" x14ac:dyDescent="0.3">
      <c r="A84" s="1" t="s">
        <v>57</v>
      </c>
      <c r="B84" s="1" t="s">
        <v>58</v>
      </c>
      <c r="C84" s="2"/>
      <c r="D84" s="34">
        <v>24350</v>
      </c>
      <c r="E84" s="23">
        <f t="shared" si="2"/>
        <v>0</v>
      </c>
      <c r="F84" s="1"/>
      <c r="M84" s="20">
        <v>24350</v>
      </c>
      <c r="N84" s="20" t="s">
        <v>210</v>
      </c>
      <c r="O84" s="20" t="s">
        <v>210</v>
      </c>
      <c r="Q84" s="24"/>
      <c r="R84" s="26"/>
      <c r="S84" s="25"/>
      <c r="T84" s="25"/>
      <c r="U84" s="25"/>
      <c r="V84" s="25"/>
      <c r="W84" s="25"/>
      <c r="X84" s="25"/>
      <c r="Y84" s="25"/>
      <c r="Z84" s="25"/>
    </row>
    <row r="85" spans="1:26" x14ac:dyDescent="0.3">
      <c r="A85" s="1" t="s">
        <v>173</v>
      </c>
      <c r="B85" s="1" t="s">
        <v>160</v>
      </c>
      <c r="C85" s="2"/>
      <c r="D85" s="34">
        <v>1700</v>
      </c>
      <c r="E85" s="23">
        <f t="shared" si="2"/>
        <v>0</v>
      </c>
      <c r="F85" s="1"/>
      <c r="M85" s="20">
        <v>1500</v>
      </c>
      <c r="N85" s="20" t="s">
        <v>214</v>
      </c>
      <c r="O85" s="20">
        <v>200</v>
      </c>
      <c r="Q85" s="24"/>
      <c r="R85" s="26"/>
      <c r="S85" s="25"/>
      <c r="T85" s="25"/>
      <c r="U85" s="25"/>
      <c r="V85" s="25"/>
      <c r="W85" s="25"/>
      <c r="X85" s="25"/>
      <c r="Y85" s="25"/>
      <c r="Z85" s="25"/>
    </row>
    <row r="86" spans="1:26" x14ac:dyDescent="0.3">
      <c r="A86" s="1" t="s">
        <v>207</v>
      </c>
      <c r="B86" s="1" t="s">
        <v>195</v>
      </c>
      <c r="C86" s="2"/>
      <c r="D86" s="34">
        <v>9630</v>
      </c>
      <c r="E86" s="23">
        <f t="shared" si="2"/>
        <v>0</v>
      </c>
      <c r="F86" s="1"/>
      <c r="M86" s="20">
        <v>9630</v>
      </c>
      <c r="N86" s="20" t="s">
        <v>210</v>
      </c>
      <c r="O86" s="20" t="s">
        <v>210</v>
      </c>
      <c r="Q86" s="24"/>
      <c r="R86" s="26"/>
      <c r="S86" s="25"/>
      <c r="T86" s="25"/>
      <c r="U86" s="25"/>
      <c r="V86" s="25"/>
      <c r="W86" s="25"/>
      <c r="X86" s="25"/>
      <c r="Y86" s="25"/>
      <c r="Z86" s="25"/>
    </row>
    <row r="87" spans="1:26" x14ac:dyDescent="0.3">
      <c r="A87" s="1" t="s">
        <v>176</v>
      </c>
      <c r="B87" s="1" t="s">
        <v>160</v>
      </c>
      <c r="C87" s="2"/>
      <c r="D87" s="34">
        <v>1700</v>
      </c>
      <c r="E87" s="23">
        <f t="shared" si="2"/>
        <v>0</v>
      </c>
      <c r="F87" s="1"/>
      <c r="M87" s="20">
        <v>500</v>
      </c>
      <c r="N87" s="20" t="s">
        <v>211</v>
      </c>
      <c r="O87" s="20">
        <v>1200</v>
      </c>
      <c r="Q87" s="24"/>
      <c r="R87" s="26"/>
      <c r="S87" s="25"/>
      <c r="T87" s="25"/>
      <c r="U87" s="25"/>
      <c r="V87" s="25"/>
      <c r="W87" s="25"/>
      <c r="X87" s="25"/>
      <c r="Y87" s="25"/>
      <c r="Z87" s="25"/>
    </row>
    <row r="88" spans="1:26" x14ac:dyDescent="0.3">
      <c r="A88" s="1" t="s">
        <v>177</v>
      </c>
      <c r="B88" s="1" t="s">
        <v>160</v>
      </c>
      <c r="C88" s="2"/>
      <c r="D88" s="34">
        <v>1700</v>
      </c>
      <c r="E88" s="23">
        <f t="shared" si="2"/>
        <v>0</v>
      </c>
      <c r="F88" s="1"/>
      <c r="G88" s="16"/>
      <c r="H88" s="16"/>
      <c r="M88" s="20">
        <v>1700</v>
      </c>
      <c r="N88" s="20" t="s">
        <v>210</v>
      </c>
      <c r="O88" s="20" t="s">
        <v>210</v>
      </c>
      <c r="Q88" s="24"/>
      <c r="R88" s="26"/>
      <c r="S88" s="25"/>
      <c r="T88" s="25"/>
      <c r="U88" s="25"/>
      <c r="V88" s="25"/>
      <c r="W88" s="25"/>
      <c r="X88" s="25"/>
      <c r="Y88" s="25"/>
      <c r="Z88" s="25"/>
    </row>
    <row r="89" spans="1:26" x14ac:dyDescent="0.3">
      <c r="A89" s="1" t="s">
        <v>182</v>
      </c>
      <c r="B89" s="1" t="s">
        <v>160</v>
      </c>
      <c r="C89" s="2"/>
      <c r="D89" s="34">
        <v>1700</v>
      </c>
      <c r="E89" s="23">
        <f t="shared" si="2"/>
        <v>0</v>
      </c>
      <c r="F89" s="1"/>
      <c r="M89" s="20">
        <v>500</v>
      </c>
      <c r="N89" s="20" t="s">
        <v>211</v>
      </c>
      <c r="O89" s="20">
        <v>1200</v>
      </c>
      <c r="Q89" s="24"/>
      <c r="R89" s="26"/>
      <c r="S89" s="25"/>
      <c r="T89" s="25"/>
      <c r="U89" s="25"/>
      <c r="V89" s="25"/>
      <c r="W89" s="25"/>
      <c r="X89" s="25"/>
      <c r="Y89" s="25"/>
      <c r="Z89" s="25"/>
    </row>
    <row r="90" spans="1:26" x14ac:dyDescent="0.3">
      <c r="A90" s="1" t="s">
        <v>84</v>
      </c>
      <c r="B90" s="1" t="s">
        <v>12</v>
      </c>
      <c r="C90" s="2"/>
      <c r="D90" s="34">
        <v>3815</v>
      </c>
      <c r="E90" s="23">
        <f t="shared" si="2"/>
        <v>0</v>
      </c>
      <c r="F90" s="1"/>
      <c r="M90" s="20">
        <v>3815</v>
      </c>
      <c r="N90" s="20"/>
      <c r="O90" s="20"/>
      <c r="Q90" s="24"/>
      <c r="R90" s="26"/>
      <c r="S90" s="25"/>
      <c r="T90" s="25"/>
      <c r="U90" s="25"/>
      <c r="V90" s="25"/>
      <c r="W90" s="25"/>
      <c r="X90" s="25"/>
      <c r="Y90" s="25"/>
      <c r="Z90" s="25"/>
    </row>
    <row r="91" spans="1:26" x14ac:dyDescent="0.3">
      <c r="A91" s="1" t="s">
        <v>187</v>
      </c>
      <c r="B91" s="1" t="s">
        <v>160</v>
      </c>
      <c r="C91" s="2"/>
      <c r="D91" s="34">
        <v>1700</v>
      </c>
      <c r="E91" s="23">
        <f t="shared" si="2"/>
        <v>0</v>
      </c>
      <c r="F91" s="1"/>
      <c r="M91" s="20">
        <v>1700</v>
      </c>
      <c r="N91" s="20"/>
      <c r="O91" s="20"/>
      <c r="Q91" s="24"/>
      <c r="R91" s="28"/>
      <c r="S91" s="26"/>
      <c r="T91" s="25"/>
      <c r="U91" s="25"/>
      <c r="V91" s="25"/>
      <c r="W91" s="25"/>
      <c r="X91" s="25"/>
      <c r="Y91" s="25"/>
      <c r="Z91" s="25"/>
    </row>
    <row r="92" spans="1:26" x14ac:dyDescent="0.3">
      <c r="A92" s="1" t="s">
        <v>113</v>
      </c>
      <c r="B92" s="1" t="s">
        <v>12</v>
      </c>
      <c r="C92" s="2"/>
      <c r="D92" s="34">
        <v>3815</v>
      </c>
      <c r="E92" s="23">
        <f t="shared" si="2"/>
        <v>0</v>
      </c>
      <c r="F92" s="1"/>
      <c r="M92" s="20">
        <v>3815</v>
      </c>
      <c r="N92" s="20"/>
      <c r="O92" s="20"/>
      <c r="Q92" s="24"/>
      <c r="R92" s="26"/>
      <c r="S92" s="25"/>
      <c r="T92" s="25"/>
      <c r="U92" s="25"/>
      <c r="V92" s="25"/>
      <c r="W92" s="25"/>
      <c r="X92" s="25"/>
      <c r="Y92" s="25"/>
      <c r="Z92" s="25"/>
    </row>
    <row r="93" spans="1:26" x14ac:dyDescent="0.3">
      <c r="A93" s="1" t="s">
        <v>114</v>
      </c>
      <c r="B93" s="1" t="s">
        <v>3</v>
      </c>
      <c r="C93" s="2"/>
      <c r="D93" s="34">
        <v>1700</v>
      </c>
      <c r="E93" s="23">
        <f t="shared" si="2"/>
        <v>0</v>
      </c>
      <c r="F93" s="1"/>
      <c r="M93" s="20">
        <v>1700</v>
      </c>
      <c r="N93" s="20"/>
      <c r="O93" s="20"/>
      <c r="Q93" s="24"/>
      <c r="R93" s="26"/>
      <c r="S93" s="25"/>
      <c r="T93" s="25"/>
      <c r="U93" s="25"/>
      <c r="V93" s="25"/>
      <c r="W93" s="25"/>
      <c r="X93" s="25"/>
      <c r="Y93" s="25"/>
      <c r="Z93" s="25"/>
    </row>
    <row r="94" spans="1:26" x14ac:dyDescent="0.3">
      <c r="A94" s="1" t="s">
        <v>205</v>
      </c>
      <c r="B94" s="1" t="s">
        <v>195</v>
      </c>
      <c r="C94" s="2"/>
      <c r="D94" s="34">
        <v>9630</v>
      </c>
      <c r="E94" s="23">
        <f t="shared" si="2"/>
        <v>0</v>
      </c>
      <c r="F94" s="1"/>
      <c r="M94" s="20">
        <v>9630</v>
      </c>
      <c r="N94" s="20"/>
      <c r="O94" s="20"/>
      <c r="Q94" s="24"/>
      <c r="R94" s="26"/>
      <c r="S94" s="25"/>
      <c r="T94" s="25"/>
      <c r="U94" s="25"/>
      <c r="V94" s="25"/>
      <c r="W94" s="25"/>
      <c r="X94" s="25"/>
      <c r="Y94" s="25"/>
      <c r="Z94" s="25"/>
    </row>
    <row r="95" spans="1:26" x14ac:dyDescent="0.3">
      <c r="A95" s="1" t="s">
        <v>123</v>
      </c>
      <c r="B95" s="1" t="s">
        <v>3</v>
      </c>
      <c r="C95" s="2"/>
      <c r="D95" s="34">
        <v>1700</v>
      </c>
      <c r="E95" s="23">
        <f t="shared" si="2"/>
        <v>0</v>
      </c>
      <c r="F95" s="1"/>
      <c r="M95" s="20">
        <v>1700</v>
      </c>
      <c r="N95" s="20"/>
      <c r="O95" s="20"/>
      <c r="Q95" s="24"/>
      <c r="R95" s="26"/>
      <c r="S95" s="25"/>
      <c r="T95" s="25"/>
      <c r="U95" s="25"/>
      <c r="V95" s="25"/>
      <c r="W95" s="25"/>
      <c r="X95" s="25"/>
      <c r="Y95" s="25"/>
      <c r="Z95" s="25"/>
    </row>
    <row r="96" spans="1:26" x14ac:dyDescent="0.3">
      <c r="A96" s="1" t="s">
        <v>145</v>
      </c>
      <c r="B96" s="1" t="s">
        <v>18</v>
      </c>
      <c r="C96" s="2"/>
      <c r="D96" s="34">
        <v>1700</v>
      </c>
      <c r="E96" s="23">
        <f t="shared" si="2"/>
        <v>0</v>
      </c>
      <c r="F96" s="1"/>
      <c r="M96" s="20">
        <v>1700</v>
      </c>
      <c r="N96" s="20"/>
      <c r="O96" s="20"/>
      <c r="Q96" s="24"/>
      <c r="R96" s="26"/>
      <c r="S96" s="25"/>
      <c r="T96" s="25"/>
      <c r="U96" s="25"/>
      <c r="V96" s="25"/>
      <c r="W96" s="25"/>
      <c r="X96" s="25"/>
      <c r="Y96" s="25"/>
      <c r="Z96" s="25"/>
    </row>
    <row r="97" spans="1:26" x14ac:dyDescent="0.3">
      <c r="A97" s="1" t="s">
        <v>191</v>
      </c>
      <c r="B97" s="1" t="s">
        <v>160</v>
      </c>
      <c r="C97" s="2"/>
      <c r="D97" s="34">
        <v>1700</v>
      </c>
      <c r="E97" s="23">
        <f t="shared" si="2"/>
        <v>0</v>
      </c>
      <c r="F97" s="1"/>
      <c r="M97" s="20">
        <v>1700</v>
      </c>
      <c r="N97" s="20"/>
      <c r="O97" s="20"/>
      <c r="Q97" s="24"/>
      <c r="R97" s="26"/>
      <c r="S97" s="25"/>
      <c r="T97" s="25"/>
      <c r="U97" s="25"/>
      <c r="V97" s="25"/>
      <c r="W97" s="25"/>
      <c r="X97" s="25"/>
      <c r="Y97" s="25"/>
      <c r="Z97" s="25"/>
    </row>
    <row r="98" spans="1:26" x14ac:dyDescent="0.3">
      <c r="A98" s="1" t="s">
        <v>194</v>
      </c>
      <c r="B98" s="1" t="s">
        <v>195</v>
      </c>
      <c r="C98" s="2"/>
      <c r="D98" s="34">
        <v>9630</v>
      </c>
      <c r="E98" s="23">
        <f t="shared" si="2"/>
        <v>0</v>
      </c>
      <c r="F98" s="1"/>
      <c r="M98" s="20">
        <v>9630</v>
      </c>
      <c r="N98" s="20"/>
      <c r="O98" s="20"/>
      <c r="Q98" s="24"/>
      <c r="R98" s="26"/>
      <c r="S98" s="25"/>
      <c r="T98" s="25"/>
      <c r="U98" s="25"/>
      <c r="V98" s="25"/>
      <c r="W98" s="25"/>
      <c r="X98" s="25"/>
      <c r="Y98" s="25"/>
      <c r="Z98" s="25"/>
    </row>
    <row r="99" spans="1:26" x14ac:dyDescent="0.3">
      <c r="A99" s="1" t="s">
        <v>204</v>
      </c>
      <c r="B99" s="1" t="s">
        <v>195</v>
      </c>
      <c r="C99" s="2"/>
      <c r="D99" s="34">
        <v>9630</v>
      </c>
      <c r="E99" s="23">
        <f t="shared" si="2"/>
        <v>0</v>
      </c>
      <c r="F99" s="1"/>
      <c r="M99" s="20">
        <v>9630</v>
      </c>
      <c r="N99" s="20"/>
      <c r="O99" s="20"/>
      <c r="Q99" s="24"/>
      <c r="R99" s="26"/>
      <c r="S99" s="25"/>
      <c r="T99" s="25"/>
      <c r="U99" s="25"/>
      <c r="V99" s="25"/>
      <c r="W99" s="25"/>
      <c r="X99" s="25"/>
      <c r="Y99" s="25"/>
      <c r="Z99" s="25"/>
    </row>
    <row r="100" spans="1:26" x14ac:dyDescent="0.3">
      <c r="A100" s="1" t="s">
        <v>219</v>
      </c>
      <c r="B100" s="1" t="s">
        <v>195</v>
      </c>
      <c r="C100" s="2"/>
      <c r="D100" s="34">
        <v>9630</v>
      </c>
      <c r="E100" s="23">
        <f t="shared" si="2"/>
        <v>0</v>
      </c>
      <c r="F100" s="1"/>
      <c r="M100" s="20">
        <v>9630</v>
      </c>
      <c r="N100" s="20"/>
      <c r="O100" s="20"/>
      <c r="Q100" s="24"/>
      <c r="R100" s="26"/>
      <c r="S100" s="25"/>
      <c r="T100" s="25"/>
      <c r="U100" s="25"/>
      <c r="V100" s="25"/>
      <c r="W100" s="25"/>
      <c r="X100" s="25"/>
      <c r="Y100" s="25"/>
      <c r="Z100" s="25"/>
    </row>
    <row r="101" spans="1:26" x14ac:dyDescent="0.3">
      <c r="A101" s="1" t="s">
        <v>220</v>
      </c>
      <c r="B101" s="1" t="s">
        <v>160</v>
      </c>
      <c r="C101" s="2"/>
      <c r="D101" s="34">
        <v>1700</v>
      </c>
      <c r="E101" s="23">
        <f t="shared" si="2"/>
        <v>0</v>
      </c>
      <c r="F101" s="1"/>
      <c r="G101" s="15"/>
      <c r="M101" s="20">
        <v>1700</v>
      </c>
      <c r="N101" s="20"/>
      <c r="O101" s="20"/>
      <c r="Q101" s="24"/>
      <c r="R101" s="26"/>
      <c r="S101" s="25"/>
      <c r="T101" s="25"/>
      <c r="U101" s="25"/>
      <c r="V101" s="25"/>
      <c r="W101" s="25"/>
      <c r="X101" s="25"/>
      <c r="Y101" s="25"/>
      <c r="Z101" s="25"/>
    </row>
    <row r="102" spans="1:26" x14ac:dyDescent="0.3">
      <c r="A102" s="1">
        <v>533</v>
      </c>
      <c r="B102" s="1" t="s">
        <v>3</v>
      </c>
      <c r="C102" s="2"/>
      <c r="D102" s="20">
        <v>850</v>
      </c>
      <c r="E102" s="23">
        <f t="shared" si="2"/>
        <v>0</v>
      </c>
      <c r="F102" s="1"/>
      <c r="M102" s="20">
        <v>850</v>
      </c>
      <c r="N102" s="20"/>
      <c r="O102" s="20" t="s">
        <v>210</v>
      </c>
      <c r="Q102" s="24"/>
      <c r="R102" s="26"/>
      <c r="S102" s="25"/>
      <c r="T102" s="25"/>
      <c r="U102" s="25"/>
      <c r="V102" s="25"/>
      <c r="W102" s="25"/>
      <c r="X102" s="25"/>
      <c r="Y102" s="25"/>
      <c r="Z102" s="25"/>
    </row>
    <row r="103" spans="1:26" x14ac:dyDescent="0.3">
      <c r="A103" s="1" t="s">
        <v>11</v>
      </c>
      <c r="B103" s="1" t="s">
        <v>12</v>
      </c>
      <c r="C103" s="2"/>
      <c r="D103" s="34">
        <v>3815</v>
      </c>
      <c r="E103" s="23">
        <f t="shared" si="2"/>
        <v>0</v>
      </c>
      <c r="F103" s="1"/>
      <c r="G103" s="15"/>
      <c r="M103" s="20">
        <v>3815</v>
      </c>
      <c r="N103" s="20" t="s">
        <v>210</v>
      </c>
      <c r="O103" s="20" t="s">
        <v>210</v>
      </c>
      <c r="Q103" s="24"/>
      <c r="R103" s="26"/>
      <c r="S103" s="25"/>
      <c r="T103" s="25"/>
      <c r="U103" s="25"/>
      <c r="V103" s="25"/>
      <c r="W103" s="25"/>
      <c r="X103" s="25"/>
      <c r="Y103" s="25"/>
      <c r="Z103" s="25"/>
    </row>
    <row r="104" spans="1:26" x14ac:dyDescent="0.3">
      <c r="A104" s="1" t="s">
        <v>33</v>
      </c>
      <c r="B104" s="1" t="s">
        <v>12</v>
      </c>
      <c r="C104" s="2"/>
      <c r="D104" s="34">
        <v>3815</v>
      </c>
      <c r="E104" s="23">
        <f t="shared" si="2"/>
        <v>0</v>
      </c>
      <c r="F104" s="6"/>
      <c r="M104" s="20">
        <v>3815</v>
      </c>
      <c r="N104" s="20" t="s">
        <v>210</v>
      </c>
      <c r="O104" s="20" t="s">
        <v>210</v>
      </c>
      <c r="Q104" s="24"/>
      <c r="R104" s="26"/>
      <c r="S104" s="25"/>
      <c r="T104" s="25"/>
      <c r="U104" s="25"/>
      <c r="V104" s="25"/>
      <c r="W104" s="25"/>
      <c r="X104" s="25"/>
      <c r="Y104" s="25"/>
      <c r="Z104" s="25"/>
    </row>
    <row r="105" spans="1:26" x14ac:dyDescent="0.3">
      <c r="A105" s="1" t="s">
        <v>167</v>
      </c>
      <c r="B105" s="1" t="s">
        <v>160</v>
      </c>
      <c r="C105" s="2"/>
      <c r="D105" s="34">
        <v>1700</v>
      </c>
      <c r="E105" s="23">
        <f t="shared" si="2"/>
        <v>0</v>
      </c>
      <c r="F105" s="1"/>
      <c r="M105" s="20">
        <v>1700</v>
      </c>
      <c r="N105" s="20" t="s">
        <v>210</v>
      </c>
      <c r="O105" s="20" t="s">
        <v>210</v>
      </c>
      <c r="Q105" s="24"/>
      <c r="R105" s="26"/>
      <c r="S105" s="25"/>
      <c r="T105" s="25"/>
      <c r="U105" s="25"/>
      <c r="V105" s="25"/>
      <c r="W105" s="25"/>
      <c r="X105" s="25"/>
      <c r="Y105" s="25"/>
      <c r="Z105" s="25"/>
    </row>
    <row r="106" spans="1:26" x14ac:dyDescent="0.3">
      <c r="A106" s="1" t="s">
        <v>50</v>
      </c>
      <c r="B106" s="1" t="s">
        <v>12</v>
      </c>
      <c r="C106" s="2"/>
      <c r="D106" s="34">
        <v>3815</v>
      </c>
      <c r="E106" s="23">
        <f t="shared" si="2"/>
        <v>0</v>
      </c>
      <c r="F106" s="1"/>
      <c r="G106" s="15"/>
      <c r="M106" s="20">
        <v>3815</v>
      </c>
      <c r="N106" s="20" t="s">
        <v>210</v>
      </c>
      <c r="O106" s="20" t="s">
        <v>210</v>
      </c>
      <c r="Q106" s="24"/>
      <c r="R106" s="26"/>
      <c r="S106" s="25"/>
      <c r="T106" s="25"/>
      <c r="U106" s="25"/>
      <c r="V106" s="25"/>
      <c r="W106" s="25"/>
      <c r="X106" s="25"/>
      <c r="Y106" s="25"/>
      <c r="Z106" s="25"/>
    </row>
    <row r="107" spans="1:26" x14ac:dyDescent="0.3">
      <c r="A107" s="1" t="s">
        <v>51</v>
      </c>
      <c r="B107" s="1" t="s">
        <v>1</v>
      </c>
      <c r="C107" s="2"/>
      <c r="D107" s="34">
        <v>1700</v>
      </c>
      <c r="E107" s="23">
        <f t="shared" si="2"/>
        <v>0</v>
      </c>
      <c r="F107" s="1"/>
      <c r="G107" s="17"/>
      <c r="H107" s="17"/>
      <c r="M107" s="20">
        <v>500</v>
      </c>
      <c r="N107" s="20" t="s">
        <v>213</v>
      </c>
      <c r="O107" s="20">
        <v>1200</v>
      </c>
      <c r="Q107" s="24"/>
      <c r="R107" s="26"/>
      <c r="S107" s="25"/>
      <c r="T107" s="25"/>
      <c r="U107" s="25"/>
      <c r="V107" s="25"/>
      <c r="W107" s="25"/>
      <c r="X107" s="25"/>
      <c r="Y107" s="25"/>
      <c r="Z107" s="25"/>
    </row>
    <row r="108" spans="1:26" x14ac:dyDescent="0.3">
      <c r="A108" s="1" t="s">
        <v>67</v>
      </c>
      <c r="B108" s="1" t="s">
        <v>20</v>
      </c>
      <c r="C108" s="2"/>
      <c r="D108" s="34">
        <v>3815</v>
      </c>
      <c r="E108" s="23">
        <f t="shared" si="2"/>
        <v>0</v>
      </c>
      <c r="F108" s="1"/>
      <c r="M108" s="20">
        <v>3815</v>
      </c>
      <c r="N108" s="20" t="s">
        <v>210</v>
      </c>
      <c r="O108" s="20" t="s">
        <v>210</v>
      </c>
      <c r="Q108" s="24"/>
      <c r="R108" s="26"/>
      <c r="S108" s="25"/>
      <c r="T108" s="25"/>
      <c r="U108" s="25"/>
      <c r="V108" s="25"/>
      <c r="W108" s="25"/>
      <c r="X108" s="25"/>
      <c r="Y108" s="25"/>
      <c r="Z108" s="25"/>
    </row>
    <row r="109" spans="1:26" x14ac:dyDescent="0.3">
      <c r="A109" s="1" t="s">
        <v>78</v>
      </c>
      <c r="B109" s="1" t="s">
        <v>20</v>
      </c>
      <c r="C109" s="2"/>
      <c r="D109" s="34">
        <v>3815</v>
      </c>
      <c r="E109" s="23">
        <f t="shared" si="2"/>
        <v>0</v>
      </c>
      <c r="F109" s="1"/>
      <c r="M109" s="20">
        <v>3815</v>
      </c>
      <c r="N109" s="20" t="s">
        <v>210</v>
      </c>
      <c r="O109" s="20" t="s">
        <v>210</v>
      </c>
      <c r="Q109" s="24"/>
      <c r="R109" s="26"/>
      <c r="S109" s="25"/>
      <c r="T109" s="25"/>
      <c r="U109" s="25"/>
      <c r="V109" s="25"/>
      <c r="W109" s="25"/>
      <c r="X109" s="25"/>
      <c r="Y109" s="25"/>
      <c r="Z109" s="25"/>
    </row>
    <row r="110" spans="1:26" x14ac:dyDescent="0.3">
      <c r="A110" s="1" t="s">
        <v>181</v>
      </c>
      <c r="B110" s="1" t="s">
        <v>160</v>
      </c>
      <c r="C110" s="2"/>
      <c r="D110" s="34">
        <v>1700</v>
      </c>
      <c r="E110" s="23">
        <f t="shared" si="2"/>
        <v>0</v>
      </c>
      <c r="F110" s="1"/>
      <c r="M110" s="20">
        <v>1700</v>
      </c>
      <c r="N110" s="20" t="s">
        <v>210</v>
      </c>
      <c r="O110" s="20" t="s">
        <v>210</v>
      </c>
      <c r="Q110" s="24"/>
      <c r="R110" s="26"/>
      <c r="S110" s="25"/>
      <c r="T110" s="25"/>
      <c r="U110" s="25"/>
      <c r="V110" s="25"/>
      <c r="W110" s="25"/>
      <c r="X110" s="25"/>
      <c r="Y110" s="25"/>
      <c r="Z110" s="25"/>
    </row>
    <row r="111" spans="1:26" x14ac:dyDescent="0.3">
      <c r="A111" s="1" t="s">
        <v>79</v>
      </c>
      <c r="B111" s="1" t="s">
        <v>12</v>
      </c>
      <c r="C111" s="2"/>
      <c r="D111" s="34">
        <v>3815</v>
      </c>
      <c r="E111" s="23">
        <f t="shared" si="2"/>
        <v>0</v>
      </c>
      <c r="F111" s="1"/>
      <c r="M111" s="20">
        <v>3815</v>
      </c>
      <c r="N111" s="20" t="s">
        <v>210</v>
      </c>
      <c r="O111" s="20" t="s">
        <v>210</v>
      </c>
      <c r="Q111" s="24"/>
      <c r="R111" s="26"/>
      <c r="S111" s="25"/>
      <c r="T111" s="25"/>
      <c r="U111" s="25"/>
      <c r="V111" s="25"/>
      <c r="W111" s="25"/>
      <c r="X111" s="25"/>
      <c r="Y111" s="25"/>
      <c r="Z111" s="25"/>
    </row>
    <row r="112" spans="1:26" x14ac:dyDescent="0.3">
      <c r="A112" s="1" t="s">
        <v>202</v>
      </c>
      <c r="B112" s="1" t="s">
        <v>195</v>
      </c>
      <c r="C112" s="2"/>
      <c r="D112" s="34">
        <v>9630</v>
      </c>
      <c r="E112" s="23">
        <f t="shared" si="2"/>
        <v>0</v>
      </c>
      <c r="F112" s="1"/>
      <c r="M112" s="20">
        <v>9630</v>
      </c>
      <c r="N112" s="20" t="s">
        <v>210</v>
      </c>
      <c r="O112" s="20" t="s">
        <v>210</v>
      </c>
      <c r="Q112" s="24"/>
      <c r="R112" s="26"/>
      <c r="S112" s="25"/>
      <c r="T112" s="25"/>
      <c r="U112" s="25"/>
      <c r="V112" s="25"/>
      <c r="W112" s="25"/>
      <c r="X112" s="25"/>
      <c r="Y112" s="25"/>
      <c r="Z112" s="25"/>
    </row>
    <row r="113" spans="1:26" x14ac:dyDescent="0.3">
      <c r="A113" s="1" t="s">
        <v>82</v>
      </c>
      <c r="B113" s="1" t="s">
        <v>20</v>
      </c>
      <c r="C113" s="2"/>
      <c r="D113" s="34">
        <v>3815</v>
      </c>
      <c r="E113" s="23">
        <f t="shared" si="2"/>
        <v>0</v>
      </c>
      <c r="F113" s="1"/>
      <c r="G113" s="15"/>
      <c r="M113" s="20">
        <v>3815</v>
      </c>
      <c r="N113" s="20" t="s">
        <v>210</v>
      </c>
      <c r="O113" s="20" t="s">
        <v>210</v>
      </c>
      <c r="Q113" s="24"/>
      <c r="R113" s="26"/>
      <c r="S113" s="25"/>
      <c r="T113" s="25"/>
      <c r="U113" s="25"/>
      <c r="V113" s="25"/>
      <c r="W113" s="25"/>
      <c r="X113" s="25"/>
      <c r="Y113" s="25"/>
      <c r="Z113" s="25"/>
    </row>
    <row r="114" spans="1:26" x14ac:dyDescent="0.3">
      <c r="A114" s="1" t="s">
        <v>85</v>
      </c>
      <c r="B114" s="1" t="s">
        <v>20</v>
      </c>
      <c r="C114" s="2"/>
      <c r="D114" s="34">
        <v>3815</v>
      </c>
      <c r="E114" s="23">
        <f t="shared" si="2"/>
        <v>0</v>
      </c>
      <c r="F114" s="1"/>
      <c r="M114" s="20">
        <v>3815</v>
      </c>
      <c r="N114" s="20" t="s">
        <v>210</v>
      </c>
      <c r="O114" s="20" t="s">
        <v>210</v>
      </c>
      <c r="Q114" s="24"/>
      <c r="R114" s="26"/>
      <c r="S114" s="25"/>
      <c r="T114" s="25"/>
      <c r="U114" s="25"/>
      <c r="V114" s="25"/>
      <c r="W114" s="25"/>
      <c r="X114" s="25"/>
      <c r="Y114" s="25"/>
      <c r="Z114" s="25"/>
    </row>
    <row r="115" spans="1:26" x14ac:dyDescent="0.3">
      <c r="A115" s="1" t="s">
        <v>99</v>
      </c>
      <c r="B115" s="1" t="s">
        <v>20</v>
      </c>
      <c r="C115" s="2"/>
      <c r="D115" s="34">
        <v>3815</v>
      </c>
      <c r="E115" s="23">
        <f t="shared" si="2"/>
        <v>0</v>
      </c>
      <c r="F115" s="1"/>
      <c r="M115" s="20">
        <v>3815</v>
      </c>
      <c r="N115" s="20" t="s">
        <v>210</v>
      </c>
      <c r="O115" s="20" t="s">
        <v>210</v>
      </c>
      <c r="Q115" s="24"/>
      <c r="R115" s="26"/>
      <c r="S115" s="25"/>
      <c r="T115" s="25"/>
      <c r="U115" s="25"/>
      <c r="V115" s="25"/>
      <c r="W115" s="25"/>
      <c r="X115" s="25"/>
      <c r="Y115" s="25"/>
      <c r="Z115" s="25"/>
    </row>
    <row r="116" spans="1:26" x14ac:dyDescent="0.3">
      <c r="A116" s="1" t="s">
        <v>100</v>
      </c>
      <c r="B116" s="1" t="s">
        <v>101</v>
      </c>
      <c r="C116" s="2"/>
      <c r="D116" s="34">
        <v>7765</v>
      </c>
      <c r="E116" s="23">
        <f t="shared" si="2"/>
        <v>0</v>
      </c>
      <c r="F116" s="1"/>
      <c r="G116" s="8"/>
      <c r="M116" s="20">
        <v>1500</v>
      </c>
      <c r="N116" s="20" t="s">
        <v>221</v>
      </c>
      <c r="O116" s="20">
        <v>6265</v>
      </c>
      <c r="Q116" s="24"/>
      <c r="R116" s="26"/>
      <c r="S116" s="25"/>
      <c r="T116" s="25"/>
      <c r="U116" s="25"/>
      <c r="V116" s="25"/>
      <c r="W116" s="25"/>
      <c r="X116" s="25"/>
      <c r="Y116" s="25"/>
      <c r="Z116" s="25"/>
    </row>
    <row r="117" spans="1:26" x14ac:dyDescent="0.3">
      <c r="A117" s="1" t="s">
        <v>106</v>
      </c>
      <c r="B117" s="1" t="s">
        <v>20</v>
      </c>
      <c r="C117" s="2"/>
      <c r="D117" s="34">
        <v>3815</v>
      </c>
      <c r="E117" s="23">
        <f t="shared" si="2"/>
        <v>0</v>
      </c>
      <c r="F117" s="1"/>
      <c r="M117" s="20">
        <v>3815</v>
      </c>
      <c r="N117" s="20"/>
      <c r="O117" s="20"/>
      <c r="Q117" s="24"/>
      <c r="R117" s="26"/>
      <c r="S117" s="25"/>
      <c r="T117" s="25"/>
      <c r="U117" s="25"/>
      <c r="V117" s="25"/>
      <c r="W117" s="25"/>
      <c r="X117" s="25"/>
      <c r="Y117" s="25"/>
      <c r="Z117" s="25"/>
    </row>
    <row r="118" spans="1:26" x14ac:dyDescent="0.3">
      <c r="A118" s="1" t="s">
        <v>188</v>
      </c>
      <c r="B118" s="1" t="s">
        <v>160</v>
      </c>
      <c r="C118" s="7"/>
      <c r="D118" s="34">
        <v>1700</v>
      </c>
      <c r="E118" s="23">
        <f t="shared" si="2"/>
        <v>0</v>
      </c>
      <c r="F118" s="5"/>
      <c r="M118" s="20">
        <v>1700</v>
      </c>
      <c r="N118" s="20"/>
      <c r="O118" s="20"/>
      <c r="Q118" s="24"/>
      <c r="R118" s="26"/>
      <c r="S118" s="25"/>
      <c r="T118" s="25"/>
      <c r="U118" s="25"/>
      <c r="V118" s="25"/>
      <c r="W118" s="25"/>
      <c r="X118" s="25"/>
      <c r="Y118" s="25"/>
      <c r="Z118" s="25"/>
    </row>
    <row r="119" spans="1:26" x14ac:dyDescent="0.3">
      <c r="A119" s="1" t="s">
        <v>115</v>
      </c>
      <c r="B119" s="1" t="s">
        <v>68</v>
      </c>
      <c r="C119" s="2"/>
      <c r="D119" s="34">
        <v>16145</v>
      </c>
      <c r="E119" s="23">
        <f t="shared" si="2"/>
        <v>0</v>
      </c>
      <c r="F119" s="1"/>
      <c r="G119" s="9"/>
      <c r="M119" s="20">
        <v>16145</v>
      </c>
      <c r="N119" s="20"/>
      <c r="O119" s="20"/>
      <c r="Q119" s="24"/>
      <c r="R119" s="26"/>
      <c r="S119" s="25"/>
      <c r="T119" s="25"/>
      <c r="U119" s="25"/>
      <c r="V119" s="25"/>
      <c r="W119" s="25"/>
      <c r="X119" s="25"/>
      <c r="Y119" s="25"/>
      <c r="Z119" s="25"/>
    </row>
    <row r="120" spans="1:26" x14ac:dyDescent="0.3">
      <c r="A120" s="1" t="s">
        <v>123</v>
      </c>
      <c r="B120" s="1" t="s">
        <v>3</v>
      </c>
      <c r="C120" s="2"/>
      <c r="D120" s="34">
        <v>1700</v>
      </c>
      <c r="E120" s="23">
        <f t="shared" si="2"/>
        <v>0</v>
      </c>
      <c r="F120" s="1"/>
      <c r="M120" s="20">
        <v>1700</v>
      </c>
      <c r="N120" s="20"/>
      <c r="O120" s="20"/>
      <c r="Q120" s="24"/>
      <c r="R120" s="26"/>
      <c r="S120" s="25"/>
      <c r="T120" s="25"/>
      <c r="U120" s="25"/>
      <c r="V120" s="25"/>
      <c r="W120" s="25"/>
      <c r="X120" s="25"/>
      <c r="Y120" s="25"/>
      <c r="Z120" s="25"/>
    </row>
    <row r="121" spans="1:26" x14ac:dyDescent="0.3">
      <c r="A121" s="18" t="s">
        <v>146</v>
      </c>
      <c r="B121" s="18" t="s">
        <v>3</v>
      </c>
      <c r="C121" s="19"/>
      <c r="D121" s="34">
        <v>1700</v>
      </c>
      <c r="E121" s="23">
        <f t="shared" si="2"/>
        <v>0</v>
      </c>
      <c r="F121" s="14"/>
      <c r="M121" s="20">
        <v>1700</v>
      </c>
      <c r="N121" s="20"/>
      <c r="O121" s="20"/>
      <c r="Q121" s="24"/>
      <c r="R121" s="27"/>
      <c r="S121" s="25"/>
      <c r="T121" s="25"/>
      <c r="U121" s="25"/>
      <c r="V121" s="25"/>
      <c r="W121" s="25"/>
      <c r="X121" s="25"/>
      <c r="Y121" s="25"/>
      <c r="Z121" s="25"/>
    </row>
    <row r="122" spans="1:26" x14ac:dyDescent="0.3">
      <c r="A122" s="1" t="s">
        <v>222</v>
      </c>
      <c r="B122" s="1" t="s">
        <v>195</v>
      </c>
      <c r="C122" s="2"/>
      <c r="D122" s="34">
        <v>9630</v>
      </c>
      <c r="E122" s="23">
        <f t="shared" si="2"/>
        <v>0</v>
      </c>
      <c r="F122" s="1"/>
      <c r="M122" s="20">
        <v>9630</v>
      </c>
      <c r="N122" s="20" t="s">
        <v>210</v>
      </c>
      <c r="O122" s="20" t="s">
        <v>210</v>
      </c>
      <c r="Q122" s="24"/>
      <c r="R122" s="27"/>
      <c r="S122" s="25"/>
      <c r="T122" s="25"/>
      <c r="U122" s="25"/>
      <c r="V122" s="25"/>
      <c r="W122" s="25"/>
      <c r="X122" s="25"/>
      <c r="Y122" s="25"/>
      <c r="Z122" s="25"/>
    </row>
    <row r="123" spans="1:26" x14ac:dyDescent="0.3">
      <c r="A123" s="1" t="s">
        <v>223</v>
      </c>
      <c r="B123" s="1" t="s">
        <v>195</v>
      </c>
      <c r="C123" s="2"/>
      <c r="D123" s="34">
        <v>9630</v>
      </c>
      <c r="E123" s="23">
        <f t="shared" si="2"/>
        <v>0</v>
      </c>
      <c r="F123" s="1"/>
      <c r="M123" s="20">
        <v>9630</v>
      </c>
      <c r="N123" s="20" t="s">
        <v>210</v>
      </c>
      <c r="O123" s="20" t="s">
        <v>210</v>
      </c>
      <c r="Q123" s="24"/>
      <c r="R123" s="26"/>
      <c r="S123" s="25"/>
      <c r="T123" s="25"/>
      <c r="U123" s="25"/>
      <c r="V123" s="25"/>
      <c r="W123" s="25"/>
      <c r="X123" s="25"/>
      <c r="Y123" s="25"/>
      <c r="Z123" s="25"/>
    </row>
    <row r="124" spans="1:26" x14ac:dyDescent="0.3">
      <c r="A124" s="1" t="s">
        <v>110</v>
      </c>
      <c r="B124" s="1" t="s">
        <v>12</v>
      </c>
      <c r="C124" s="2"/>
      <c r="D124" s="34">
        <v>3815</v>
      </c>
      <c r="E124" s="23">
        <f t="shared" si="2"/>
        <v>0</v>
      </c>
      <c r="F124" s="1"/>
      <c r="G124" s="15"/>
      <c r="M124" s="20">
        <v>3815</v>
      </c>
      <c r="N124" s="20" t="s">
        <v>210</v>
      </c>
      <c r="O124" s="20" t="s">
        <v>210</v>
      </c>
      <c r="Q124" s="24"/>
      <c r="R124" s="27"/>
      <c r="S124" s="25"/>
      <c r="T124" s="25"/>
      <c r="U124" s="25"/>
      <c r="V124" s="25"/>
      <c r="W124" s="25"/>
      <c r="X124" s="25"/>
      <c r="Y124" s="25"/>
      <c r="Z124" s="25"/>
    </row>
    <row r="125" spans="1:26" x14ac:dyDescent="0.3">
      <c r="A125" s="1" t="s">
        <v>192</v>
      </c>
      <c r="B125" s="1" t="s">
        <v>160</v>
      </c>
      <c r="C125" s="2"/>
      <c r="D125" s="34">
        <v>1700</v>
      </c>
      <c r="E125" s="23">
        <f t="shared" si="2"/>
        <v>0</v>
      </c>
      <c r="F125" s="1"/>
      <c r="M125" s="20">
        <v>500</v>
      </c>
      <c r="N125" s="20" t="s">
        <v>211</v>
      </c>
      <c r="O125" s="20">
        <v>1200</v>
      </c>
      <c r="Q125" s="24"/>
      <c r="R125" s="27"/>
      <c r="S125" s="25"/>
      <c r="T125" s="25"/>
      <c r="U125" s="25"/>
      <c r="V125" s="25"/>
      <c r="W125" s="25"/>
      <c r="X125" s="25"/>
      <c r="Y125" s="25"/>
      <c r="Z125" s="25"/>
    </row>
    <row r="126" spans="1:26" x14ac:dyDescent="0.3">
      <c r="A126" s="18" t="s">
        <v>224</v>
      </c>
      <c r="B126" s="18" t="s">
        <v>160</v>
      </c>
      <c r="C126" s="19"/>
      <c r="D126" s="34">
        <v>1700</v>
      </c>
      <c r="E126" s="23">
        <f t="shared" si="2"/>
        <v>0</v>
      </c>
      <c r="F126" s="3"/>
      <c r="M126" s="20">
        <v>1700</v>
      </c>
      <c r="N126" s="20"/>
      <c r="O126" s="20"/>
      <c r="Q126" s="24"/>
      <c r="R126" s="27"/>
      <c r="S126" s="25"/>
      <c r="T126" s="25"/>
      <c r="U126" s="25"/>
      <c r="V126" s="25"/>
      <c r="W126" s="25"/>
      <c r="X126" s="25"/>
      <c r="Y126" s="25"/>
      <c r="Z126" s="25"/>
    </row>
    <row r="127" spans="1:26" x14ac:dyDescent="0.3">
      <c r="A127" s="18" t="s">
        <v>86</v>
      </c>
      <c r="B127" s="18" t="s">
        <v>83</v>
      </c>
      <c r="C127" s="19"/>
      <c r="D127" s="34">
        <v>3815</v>
      </c>
      <c r="E127" s="23">
        <f t="shared" si="2"/>
        <v>0</v>
      </c>
      <c r="F127" s="3"/>
      <c r="M127" s="20">
        <v>3815</v>
      </c>
      <c r="N127" s="20"/>
      <c r="O127" s="20"/>
      <c r="Q127" s="24"/>
      <c r="R127" s="27"/>
      <c r="S127" s="25"/>
      <c r="T127" s="25"/>
      <c r="U127" s="25"/>
      <c r="V127" s="25"/>
      <c r="W127" s="25"/>
      <c r="X127" s="25"/>
      <c r="Y127" s="25"/>
      <c r="Z127" s="25"/>
    </row>
    <row r="128" spans="1:26" x14ac:dyDescent="0.3">
      <c r="A128" s="18" t="s">
        <v>225</v>
      </c>
      <c r="B128" s="18" t="s">
        <v>12</v>
      </c>
      <c r="C128" s="19"/>
      <c r="D128" s="34">
        <v>3815</v>
      </c>
      <c r="E128" s="23">
        <f t="shared" si="2"/>
        <v>0</v>
      </c>
      <c r="F128" s="3"/>
      <c r="M128" s="20">
        <v>3815</v>
      </c>
      <c r="N128" s="20"/>
      <c r="O128" s="20"/>
      <c r="Q128" s="24"/>
      <c r="R128" s="27"/>
      <c r="S128" s="25"/>
      <c r="T128" s="25"/>
      <c r="U128" s="25"/>
      <c r="V128" s="25"/>
      <c r="W128" s="25"/>
      <c r="X128" s="25"/>
      <c r="Y128" s="25"/>
      <c r="Z128" s="25"/>
    </row>
    <row r="129" spans="1:26" x14ac:dyDescent="0.3">
      <c r="A129" s="18" t="s">
        <v>76</v>
      </c>
      <c r="B129" s="18" t="s">
        <v>12</v>
      </c>
      <c r="C129" s="19"/>
      <c r="D129" s="34">
        <v>3815</v>
      </c>
      <c r="E129" s="23">
        <f t="shared" si="2"/>
        <v>0</v>
      </c>
      <c r="F129" s="3"/>
      <c r="M129" s="20">
        <v>3815</v>
      </c>
      <c r="N129" s="20"/>
      <c r="O129" s="20"/>
      <c r="Q129" s="24"/>
      <c r="R129" s="26"/>
      <c r="S129" s="25"/>
      <c r="T129" s="25"/>
      <c r="U129" s="25"/>
      <c r="V129" s="25"/>
      <c r="W129" s="25"/>
      <c r="X129" s="25"/>
      <c r="Y129" s="25"/>
      <c r="Z129" s="25"/>
    </row>
    <row r="130" spans="1:26" x14ac:dyDescent="0.3">
      <c r="A130" s="18" t="s">
        <v>226</v>
      </c>
      <c r="B130" s="18" t="s">
        <v>195</v>
      </c>
      <c r="C130" s="19"/>
      <c r="D130" s="34">
        <v>9630</v>
      </c>
      <c r="E130" s="23">
        <f t="shared" si="2"/>
        <v>0</v>
      </c>
      <c r="F130" s="3"/>
      <c r="M130" s="20">
        <v>9630</v>
      </c>
      <c r="N130" s="20"/>
      <c r="O130" s="20"/>
      <c r="Q130" s="24"/>
      <c r="R130" s="26"/>
      <c r="S130" s="25"/>
      <c r="T130" s="25"/>
      <c r="U130" s="25"/>
      <c r="V130" s="25"/>
      <c r="W130" s="25"/>
      <c r="X130" s="25"/>
      <c r="Y130" s="25"/>
      <c r="Z130" s="25"/>
    </row>
    <row r="131" spans="1:26" x14ac:dyDescent="0.3">
      <c r="A131" s="18" t="s">
        <v>116</v>
      </c>
      <c r="B131" s="18" t="s">
        <v>20</v>
      </c>
      <c r="C131" s="19"/>
      <c r="D131" s="34">
        <v>3815</v>
      </c>
      <c r="E131" s="23">
        <f t="shared" ref="E131:E163" si="3">IF($F131&lt;&gt;"",INDEX(AE$3:AE$37,MATCH($F131,$AC$3:$AC$37,0)),0)+IF($G131&lt;&gt;"",INDEX(AE$3:AE$37,MATCH($G131,$AC$3:$AC$37,0)),0)+IF($H131&lt;&gt;"",INDEX(AE$3:AE$37,MATCH($H131,$AC$3:$AC$37,0)),0)+IF($I131&lt;&gt;"",INDEX(AE$3:AE$37,MATCH($I131,$AC$3:$AC$37,0)),0)+IF($J131&lt;&gt;"",INDEX(AE$3:AE$37,MATCH($J131,$AC$3:$AC$37,0)),0)+IF($K131&lt;&gt;"",INDEX(AE$3:AE$37,MATCH($K131,$AC$3:$AC$37,0)),0)+IF($L131&lt;&gt;"",INDEX(AE$3:AE$37,MATCH($L131,$AC$3:$AC$37,0)),0)</f>
        <v>0</v>
      </c>
      <c r="F131" s="3"/>
      <c r="M131" s="20">
        <v>3815</v>
      </c>
      <c r="N131" s="20"/>
      <c r="O131" s="20"/>
      <c r="Q131" s="24"/>
      <c r="R131" s="26"/>
      <c r="S131" s="25"/>
      <c r="T131" s="25"/>
      <c r="U131" s="25"/>
      <c r="V131" s="25"/>
      <c r="W131" s="25"/>
      <c r="X131" s="25"/>
      <c r="Y131" s="25"/>
      <c r="Z131" s="25"/>
    </row>
    <row r="132" spans="1:26" x14ac:dyDescent="0.3">
      <c r="A132" s="18" t="s">
        <v>16</v>
      </c>
      <c r="B132" s="18" t="s">
        <v>12</v>
      </c>
      <c r="C132" s="19"/>
      <c r="D132" s="34">
        <v>3815</v>
      </c>
      <c r="E132" s="23">
        <f t="shared" si="3"/>
        <v>0</v>
      </c>
      <c r="F132" s="3"/>
      <c r="M132" s="20">
        <v>3815</v>
      </c>
      <c r="N132" s="20"/>
      <c r="O132" s="20"/>
      <c r="Q132" s="24"/>
      <c r="R132" s="26"/>
      <c r="S132" s="25"/>
      <c r="T132" s="25"/>
      <c r="U132" s="25"/>
      <c r="V132" s="25"/>
      <c r="W132" s="25"/>
      <c r="X132" s="25"/>
      <c r="Y132" s="25"/>
      <c r="Z132" s="25"/>
    </row>
    <row r="133" spans="1:26" x14ac:dyDescent="0.3">
      <c r="A133" s="18" t="s">
        <v>24</v>
      </c>
      <c r="B133" s="18" t="s">
        <v>35</v>
      </c>
      <c r="C133" s="19"/>
      <c r="D133" s="34">
        <v>17355</v>
      </c>
      <c r="E133" s="23">
        <f t="shared" si="3"/>
        <v>0</v>
      </c>
      <c r="F133" s="3"/>
      <c r="M133" s="20">
        <v>17355</v>
      </c>
      <c r="N133" s="20"/>
      <c r="O133" s="20"/>
      <c r="Q133" s="24"/>
      <c r="R133" s="26"/>
      <c r="S133" s="25"/>
      <c r="T133" s="25"/>
      <c r="U133" s="25"/>
      <c r="V133" s="25"/>
      <c r="W133" s="25"/>
      <c r="X133" s="25"/>
      <c r="Y133" s="25"/>
      <c r="Z133" s="25"/>
    </row>
    <row r="134" spans="1:26" x14ac:dyDescent="0.3">
      <c r="A134" s="18" t="s">
        <v>71</v>
      </c>
      <c r="B134" s="18" t="s">
        <v>15</v>
      </c>
      <c r="C134" s="19"/>
      <c r="D134" s="34">
        <v>7730</v>
      </c>
      <c r="E134" s="23">
        <f t="shared" si="3"/>
        <v>0</v>
      </c>
      <c r="F134" s="3"/>
      <c r="M134" s="20">
        <v>7730</v>
      </c>
      <c r="N134" s="20"/>
      <c r="O134" s="20"/>
      <c r="Q134" s="24"/>
      <c r="R134" s="27"/>
      <c r="S134" s="25"/>
      <c r="T134" s="25"/>
      <c r="U134" s="25"/>
      <c r="V134" s="25"/>
      <c r="W134" s="25"/>
      <c r="X134" s="25"/>
      <c r="Y134" s="25"/>
      <c r="Z134" s="25"/>
    </row>
    <row r="135" spans="1:26" x14ac:dyDescent="0.3">
      <c r="A135" s="18" t="s">
        <v>75</v>
      </c>
      <c r="B135" s="18" t="s">
        <v>4</v>
      </c>
      <c r="C135" s="19"/>
      <c r="D135" s="34">
        <v>11705</v>
      </c>
      <c r="E135" s="23">
        <f t="shared" si="3"/>
        <v>0</v>
      </c>
      <c r="F135" s="3"/>
      <c r="M135" s="20">
        <v>11705</v>
      </c>
      <c r="N135" s="20"/>
      <c r="O135" s="20"/>
      <c r="Q135" s="24"/>
      <c r="R135" s="26"/>
      <c r="S135" s="25"/>
      <c r="T135" s="25"/>
      <c r="U135" s="25"/>
      <c r="V135" s="25"/>
      <c r="W135" s="25"/>
      <c r="X135" s="25"/>
      <c r="Y135" s="25"/>
      <c r="Z135" s="25"/>
    </row>
    <row r="136" spans="1:26" x14ac:dyDescent="0.3">
      <c r="A136" s="18" t="s">
        <v>87</v>
      </c>
      <c r="B136" s="18" t="s">
        <v>12</v>
      </c>
      <c r="C136" s="19"/>
      <c r="D136" s="34">
        <v>3815</v>
      </c>
      <c r="E136" s="23">
        <f t="shared" si="3"/>
        <v>0</v>
      </c>
      <c r="F136" s="3"/>
      <c r="M136" s="20">
        <v>3815</v>
      </c>
      <c r="N136" s="20"/>
      <c r="O136" s="20"/>
      <c r="Q136" s="24"/>
      <c r="R136" s="26"/>
      <c r="S136" s="25"/>
      <c r="T136" s="25"/>
      <c r="U136" s="25"/>
      <c r="V136" s="25"/>
      <c r="W136" s="25"/>
      <c r="X136" s="25"/>
      <c r="Y136" s="25"/>
      <c r="Z136" s="25"/>
    </row>
    <row r="137" spans="1:26" x14ac:dyDescent="0.3">
      <c r="A137" s="18" t="s">
        <v>89</v>
      </c>
      <c r="B137" s="18" t="s">
        <v>3</v>
      </c>
      <c r="C137" s="19"/>
      <c r="D137" s="34">
        <v>1700</v>
      </c>
      <c r="E137" s="23">
        <f t="shared" si="3"/>
        <v>0</v>
      </c>
      <c r="F137" s="3"/>
      <c r="M137" s="20">
        <v>1700</v>
      </c>
      <c r="N137" s="20"/>
      <c r="O137" s="20"/>
      <c r="Q137" s="24"/>
      <c r="R137" s="26"/>
      <c r="S137" s="25"/>
      <c r="T137" s="25"/>
      <c r="U137" s="25"/>
      <c r="V137" s="25"/>
      <c r="W137" s="25"/>
      <c r="X137" s="25"/>
      <c r="Y137" s="25"/>
      <c r="Z137" s="25"/>
    </row>
    <row r="138" spans="1:26" x14ac:dyDescent="0.3">
      <c r="A138" s="18" t="s">
        <v>98</v>
      </c>
      <c r="B138" s="18" t="s">
        <v>3</v>
      </c>
      <c r="C138" s="19"/>
      <c r="D138" s="34">
        <v>3400</v>
      </c>
      <c r="E138" s="23">
        <f t="shared" si="3"/>
        <v>0</v>
      </c>
      <c r="F138" s="3"/>
      <c r="M138" s="11">
        <v>3400</v>
      </c>
      <c r="N138" s="20"/>
      <c r="O138" s="20"/>
      <c r="Q138" s="24"/>
      <c r="R138" s="26"/>
      <c r="S138" s="25"/>
      <c r="T138" s="25"/>
      <c r="U138" s="25"/>
      <c r="V138" s="25"/>
      <c r="W138" s="25"/>
      <c r="X138" s="25"/>
      <c r="Y138" s="25"/>
      <c r="Z138" s="25"/>
    </row>
    <row r="139" spans="1:26" x14ac:dyDescent="0.3">
      <c r="A139" s="18" t="s">
        <v>199</v>
      </c>
      <c r="B139" s="18" t="s">
        <v>195</v>
      </c>
      <c r="C139" s="19"/>
      <c r="D139" s="34">
        <v>9630</v>
      </c>
      <c r="E139" s="23">
        <f t="shared" si="3"/>
        <v>0</v>
      </c>
      <c r="F139" s="3"/>
      <c r="M139" s="11">
        <v>9630</v>
      </c>
      <c r="N139" s="20"/>
      <c r="O139" s="20"/>
      <c r="Q139" s="24"/>
      <c r="R139" s="28"/>
      <c r="S139" s="27"/>
      <c r="T139" s="25"/>
      <c r="U139" s="25"/>
      <c r="V139" s="25"/>
      <c r="W139" s="25"/>
      <c r="X139" s="25"/>
      <c r="Y139" s="25"/>
      <c r="Z139" s="25"/>
    </row>
    <row r="140" spans="1:26" x14ac:dyDescent="0.3">
      <c r="A140" s="18" t="s">
        <v>147</v>
      </c>
      <c r="B140" s="18" t="s">
        <v>12</v>
      </c>
      <c r="C140" s="19"/>
      <c r="D140" s="34">
        <v>3815</v>
      </c>
      <c r="E140" s="23">
        <f t="shared" si="3"/>
        <v>0</v>
      </c>
      <c r="F140" s="3"/>
      <c r="M140" s="11">
        <v>3815</v>
      </c>
      <c r="N140" s="20"/>
      <c r="O140" s="20"/>
      <c r="Q140" s="24"/>
      <c r="R140" s="28"/>
      <c r="S140" s="27"/>
      <c r="T140" s="25"/>
      <c r="U140" s="25"/>
      <c r="V140" s="25"/>
      <c r="W140" s="25"/>
      <c r="X140" s="25"/>
      <c r="Y140" s="25"/>
      <c r="Z140" s="25"/>
    </row>
    <row r="141" spans="1:26" x14ac:dyDescent="0.3">
      <c r="A141" s="18" t="s">
        <v>203</v>
      </c>
      <c r="B141" s="18" t="s">
        <v>195</v>
      </c>
      <c r="C141" s="19"/>
      <c r="D141" s="34">
        <v>9630</v>
      </c>
      <c r="E141" s="23">
        <f t="shared" si="3"/>
        <v>0</v>
      </c>
      <c r="F141" s="3"/>
      <c r="M141" s="11">
        <v>1500</v>
      </c>
      <c r="N141" s="20"/>
      <c r="O141" s="20">
        <f>9630-1500</f>
        <v>8130</v>
      </c>
      <c r="Q141" s="24"/>
      <c r="R141" s="26"/>
      <c r="S141" s="25"/>
      <c r="T141" s="25"/>
      <c r="U141" s="25"/>
      <c r="V141" s="25"/>
      <c r="W141" s="25"/>
      <c r="X141" s="25"/>
      <c r="Y141" s="25"/>
      <c r="Z141" s="25"/>
    </row>
    <row r="142" spans="1:26" x14ac:dyDescent="0.3">
      <c r="A142" s="18" t="s">
        <v>98</v>
      </c>
      <c r="B142" s="18" t="s">
        <v>3</v>
      </c>
      <c r="C142" s="19"/>
      <c r="D142" s="20">
        <v>850</v>
      </c>
      <c r="E142" s="23">
        <f t="shared" si="3"/>
        <v>0</v>
      </c>
      <c r="F142" s="3"/>
      <c r="M142" s="20">
        <v>850</v>
      </c>
      <c r="O142" s="20" t="s">
        <v>210</v>
      </c>
    </row>
    <row r="143" spans="1:26" x14ac:dyDescent="0.3">
      <c r="A143" s="18" t="s">
        <v>74</v>
      </c>
      <c r="B143" s="18" t="s">
        <v>4</v>
      </c>
      <c r="C143" s="19"/>
      <c r="D143" s="20">
        <v>21170</v>
      </c>
      <c r="E143" s="23">
        <f t="shared" si="3"/>
        <v>0</v>
      </c>
      <c r="F143" s="3"/>
      <c r="M143" s="20">
        <v>11705</v>
      </c>
      <c r="O143" s="20" t="s">
        <v>210</v>
      </c>
    </row>
    <row r="144" spans="1:26" x14ac:dyDescent="0.3">
      <c r="A144" s="18" t="s">
        <v>88</v>
      </c>
      <c r="B144" s="18" t="s">
        <v>12</v>
      </c>
      <c r="C144" s="19"/>
      <c r="D144" s="20">
        <v>3815</v>
      </c>
      <c r="E144" s="23">
        <f t="shared" si="3"/>
        <v>0</v>
      </c>
      <c r="F144" s="3"/>
      <c r="M144" s="20">
        <v>3815</v>
      </c>
      <c r="O144" s="20" t="s">
        <v>210</v>
      </c>
    </row>
    <row r="145" spans="1:15" x14ac:dyDescent="0.3">
      <c r="A145" s="18" t="s">
        <v>66</v>
      </c>
      <c r="B145" s="18" t="s">
        <v>20</v>
      </c>
      <c r="C145" s="19"/>
      <c r="D145" s="20">
        <v>3815</v>
      </c>
      <c r="E145" s="23">
        <f t="shared" si="3"/>
        <v>0</v>
      </c>
      <c r="F145" s="3"/>
      <c r="M145" s="20">
        <v>1500</v>
      </c>
      <c r="N145" t="s">
        <v>157</v>
      </c>
      <c r="O145" s="20">
        <v>2315</v>
      </c>
    </row>
    <row r="146" spans="1:15" x14ac:dyDescent="0.3">
      <c r="A146" s="18" t="s">
        <v>200</v>
      </c>
      <c r="B146" s="18" t="s">
        <v>195</v>
      </c>
      <c r="C146" s="19"/>
      <c r="D146" s="20">
        <v>9630</v>
      </c>
      <c r="E146" s="23">
        <f t="shared" si="3"/>
        <v>0</v>
      </c>
      <c r="F146" s="3"/>
      <c r="M146" s="20">
        <v>9630</v>
      </c>
      <c r="O146" s="20"/>
    </row>
    <row r="147" spans="1:15" x14ac:dyDescent="0.3">
      <c r="A147" s="18" t="s">
        <v>105</v>
      </c>
      <c r="B147" s="18" t="s">
        <v>20</v>
      </c>
      <c r="C147" s="19"/>
      <c r="D147" s="20">
        <v>3815</v>
      </c>
      <c r="E147" s="23">
        <f t="shared" si="3"/>
        <v>0</v>
      </c>
      <c r="F147" s="3"/>
      <c r="M147" s="20">
        <v>3815</v>
      </c>
      <c r="O147" s="20"/>
    </row>
    <row r="148" spans="1:15" x14ac:dyDescent="0.3">
      <c r="A148" s="18" t="s">
        <v>17</v>
      </c>
      <c r="B148" s="18" t="s">
        <v>18</v>
      </c>
      <c r="C148" s="19"/>
      <c r="D148" s="20">
        <v>5660</v>
      </c>
      <c r="E148" s="23">
        <f t="shared" si="3"/>
        <v>0</v>
      </c>
      <c r="F148" s="3"/>
      <c r="M148" s="20">
        <v>3420</v>
      </c>
      <c r="N148" t="s">
        <v>210</v>
      </c>
      <c r="O148" s="20"/>
    </row>
    <row r="149" spans="1:15" x14ac:dyDescent="0.3">
      <c r="A149" s="18" t="s">
        <v>23</v>
      </c>
      <c r="B149" s="18" t="s">
        <v>5</v>
      </c>
      <c r="C149" s="19"/>
      <c r="D149" s="20">
        <v>6530</v>
      </c>
      <c r="E149" s="23">
        <f t="shared" si="3"/>
        <v>0</v>
      </c>
      <c r="F149" s="3"/>
      <c r="M149" s="20">
        <v>2000</v>
      </c>
      <c r="N149" t="s">
        <v>210</v>
      </c>
      <c r="O149" s="20"/>
    </row>
    <row r="150" spans="1:15" x14ac:dyDescent="0.3">
      <c r="A150" s="18" t="s">
        <v>32</v>
      </c>
      <c r="B150" s="18" t="s">
        <v>12</v>
      </c>
      <c r="C150" s="19"/>
      <c r="D150" s="20">
        <v>3815</v>
      </c>
      <c r="E150" s="23">
        <f t="shared" si="3"/>
        <v>0</v>
      </c>
      <c r="F150" s="3"/>
      <c r="M150" s="20">
        <v>3815</v>
      </c>
      <c r="N150" t="s">
        <v>210</v>
      </c>
      <c r="O150" s="20"/>
    </row>
    <row r="151" spans="1:15" x14ac:dyDescent="0.3">
      <c r="A151" s="18" t="s">
        <v>39</v>
      </c>
      <c r="B151" s="18" t="s">
        <v>3</v>
      </c>
      <c r="C151" s="19"/>
      <c r="D151" s="20">
        <v>1700</v>
      </c>
      <c r="E151" s="23">
        <f t="shared" si="3"/>
        <v>0</v>
      </c>
      <c r="F151" s="3"/>
      <c r="M151" s="20">
        <v>1700</v>
      </c>
      <c r="N151" t="s">
        <v>210</v>
      </c>
      <c r="O151" s="20"/>
    </row>
    <row r="152" spans="1:15" x14ac:dyDescent="0.3">
      <c r="A152" s="18" t="s">
        <v>63</v>
      </c>
      <c r="B152" s="18" t="s">
        <v>64</v>
      </c>
      <c r="C152" s="19"/>
      <c r="D152" s="20">
        <v>4590</v>
      </c>
      <c r="E152" s="23">
        <f t="shared" si="3"/>
        <v>0</v>
      </c>
      <c r="F152" s="3"/>
      <c r="M152" s="20">
        <v>4590</v>
      </c>
      <c r="N152" t="s">
        <v>210</v>
      </c>
      <c r="O152" s="20"/>
    </row>
    <row r="153" spans="1:15" x14ac:dyDescent="0.3">
      <c r="A153" s="18" t="s">
        <v>175</v>
      </c>
      <c r="B153" s="18" t="s">
        <v>160</v>
      </c>
      <c r="C153" s="19"/>
      <c r="D153" s="20">
        <v>1700</v>
      </c>
      <c r="E153" s="23">
        <f t="shared" si="3"/>
        <v>0</v>
      </c>
      <c r="F153" s="3"/>
      <c r="M153" s="20">
        <v>1700</v>
      </c>
      <c r="N153" t="s">
        <v>210</v>
      </c>
      <c r="O153" s="20"/>
    </row>
    <row r="154" spans="1:15" x14ac:dyDescent="0.3">
      <c r="A154" s="18" t="s">
        <v>72</v>
      </c>
      <c r="B154" s="18" t="s">
        <v>56</v>
      </c>
      <c r="C154" s="19"/>
      <c r="D154" s="20">
        <v>9695</v>
      </c>
      <c r="E154" s="23">
        <f t="shared" si="3"/>
        <v>0</v>
      </c>
      <c r="F154" s="3"/>
      <c r="M154" s="20">
        <v>9695</v>
      </c>
      <c r="N154" t="s">
        <v>210</v>
      </c>
      <c r="O154" s="20"/>
    </row>
    <row r="155" spans="1:15" x14ac:dyDescent="0.3">
      <c r="A155" s="18" t="s">
        <v>178</v>
      </c>
      <c r="B155" s="18" t="s">
        <v>160</v>
      </c>
      <c r="C155" s="19"/>
      <c r="D155" s="20">
        <v>1700</v>
      </c>
      <c r="E155" s="23">
        <f t="shared" si="3"/>
        <v>0</v>
      </c>
      <c r="F155" s="3"/>
      <c r="M155" s="20">
        <v>1700</v>
      </c>
      <c r="N155" t="s">
        <v>210</v>
      </c>
      <c r="O155" s="20"/>
    </row>
    <row r="156" spans="1:15" x14ac:dyDescent="0.3">
      <c r="A156" s="18" t="s">
        <v>90</v>
      </c>
      <c r="B156" s="18" t="s">
        <v>91</v>
      </c>
      <c r="C156" s="19"/>
      <c r="D156" s="20">
        <v>1500</v>
      </c>
      <c r="E156" s="23">
        <f t="shared" si="3"/>
        <v>0</v>
      </c>
      <c r="F156" s="3"/>
      <c r="M156" s="20">
        <v>1500</v>
      </c>
      <c r="N156" t="s">
        <v>214</v>
      </c>
      <c r="O156" s="20"/>
    </row>
    <row r="157" spans="1:15" x14ac:dyDescent="0.3">
      <c r="A157" s="18" t="s">
        <v>184</v>
      </c>
      <c r="B157" s="18" t="s">
        <v>160</v>
      </c>
      <c r="C157" s="19"/>
      <c r="D157" s="20">
        <v>1700</v>
      </c>
      <c r="E157" s="23">
        <f t="shared" si="3"/>
        <v>0</v>
      </c>
      <c r="F157" s="3"/>
      <c r="M157" s="20">
        <v>1700</v>
      </c>
      <c r="O157" s="20"/>
    </row>
    <row r="158" spans="1:15" x14ac:dyDescent="0.3">
      <c r="A158" s="18" t="s">
        <v>201</v>
      </c>
      <c r="B158" s="18" t="s">
        <v>195</v>
      </c>
      <c r="C158" s="19"/>
      <c r="D158" s="20">
        <v>9630</v>
      </c>
      <c r="E158" s="23">
        <f t="shared" si="3"/>
        <v>0</v>
      </c>
      <c r="F158" s="3"/>
      <c r="M158" s="20">
        <v>9630</v>
      </c>
      <c r="O158" s="20"/>
    </row>
    <row r="159" spans="1:15" x14ac:dyDescent="0.3">
      <c r="A159" s="18" t="s">
        <v>117</v>
      </c>
      <c r="B159" s="18" t="s">
        <v>7</v>
      </c>
      <c r="C159" s="19"/>
      <c r="D159" s="20">
        <v>1700</v>
      </c>
      <c r="E159" s="23">
        <f t="shared" si="3"/>
        <v>0</v>
      </c>
      <c r="F159" s="3"/>
      <c r="M159" s="20">
        <v>1700</v>
      </c>
      <c r="O159" s="20"/>
    </row>
    <row r="160" spans="1:15" x14ac:dyDescent="0.3">
      <c r="A160" s="18" t="s">
        <v>118</v>
      </c>
      <c r="B160" s="18" t="s">
        <v>3</v>
      </c>
      <c r="C160" s="19"/>
      <c r="D160" s="20">
        <v>1700</v>
      </c>
      <c r="E160" s="23">
        <f t="shared" si="3"/>
        <v>0</v>
      </c>
      <c r="F160" s="3"/>
      <c r="M160" s="20">
        <v>1700</v>
      </c>
      <c r="O160" s="20"/>
    </row>
    <row r="161" spans="1:15" x14ac:dyDescent="0.3">
      <c r="A161" s="18" t="s">
        <v>148</v>
      </c>
      <c r="B161" s="18" t="s">
        <v>3</v>
      </c>
      <c r="C161" s="19"/>
      <c r="D161" s="20">
        <v>1700</v>
      </c>
      <c r="E161" s="23">
        <f t="shared" si="3"/>
        <v>0</v>
      </c>
      <c r="F161" s="3"/>
      <c r="M161" s="20">
        <v>1700</v>
      </c>
      <c r="O161" s="20"/>
    </row>
    <row r="162" spans="1:15" x14ac:dyDescent="0.3">
      <c r="A162" s="18" t="s">
        <v>227</v>
      </c>
      <c r="B162" s="18" t="s">
        <v>195</v>
      </c>
      <c r="C162" s="19"/>
      <c r="D162" s="20">
        <v>9630</v>
      </c>
      <c r="E162" s="23">
        <f t="shared" si="3"/>
        <v>0</v>
      </c>
      <c r="F162" s="3"/>
      <c r="M162" s="20">
        <v>9630</v>
      </c>
      <c r="O162" s="20"/>
    </row>
    <row r="163" spans="1:15" x14ac:dyDescent="0.3">
      <c r="A163" s="18" t="s">
        <v>228</v>
      </c>
      <c r="B163" s="18" t="s">
        <v>3</v>
      </c>
      <c r="C163" s="19"/>
      <c r="D163" s="36">
        <v>1700</v>
      </c>
      <c r="E163" s="23">
        <f t="shared" si="3"/>
        <v>0</v>
      </c>
      <c r="F163" s="3"/>
      <c r="M163" s="37">
        <v>1700</v>
      </c>
      <c r="O163" s="37"/>
    </row>
    <row r="164" spans="1:15" x14ac:dyDescent="0.3">
      <c r="A164" s="18"/>
      <c r="B164" s="18"/>
      <c r="C164" s="19"/>
      <c r="D164" s="20">
        <f>SUM(D3:D163)</f>
        <v>753607.5</v>
      </c>
      <c r="E164" s="23"/>
      <c r="F164" s="3"/>
      <c r="M164" s="20">
        <f>SUM(M3:M163)</f>
        <v>648042.5</v>
      </c>
      <c r="O164" s="20">
        <f>SUM(O3:O163)</f>
        <v>82460</v>
      </c>
    </row>
    <row r="165" spans="1:15" x14ac:dyDescent="0.3">
      <c r="A165" s="18"/>
      <c r="B165" s="18"/>
      <c r="C165" s="19"/>
      <c r="D165" s="20"/>
      <c r="E165" s="23"/>
      <c r="F165" s="3"/>
      <c r="M165" s="20"/>
      <c r="O165" s="20"/>
    </row>
    <row r="166" spans="1:15" x14ac:dyDescent="0.3">
      <c r="A166" s="18"/>
      <c r="B166" s="18"/>
      <c r="C166" s="19"/>
      <c r="D166" s="20"/>
      <c r="E166" s="23"/>
      <c r="F166" s="3"/>
      <c r="M166" s="20"/>
      <c r="O166" s="20"/>
    </row>
    <row r="167" spans="1:15" x14ac:dyDescent="0.3">
      <c r="A167" s="18"/>
      <c r="B167" s="18"/>
      <c r="C167" s="19"/>
      <c r="D167" s="20"/>
      <c r="E167" s="23"/>
      <c r="F167" s="3"/>
      <c r="M167" s="20"/>
      <c r="O167" s="20"/>
    </row>
    <row r="168" spans="1:15" x14ac:dyDescent="0.3">
      <c r="A168" s="18"/>
      <c r="B168" s="18"/>
      <c r="C168" s="19"/>
      <c r="D168" s="20"/>
      <c r="E168" s="23"/>
      <c r="F168" s="3"/>
      <c r="M168" s="20"/>
      <c r="O168" s="20"/>
    </row>
    <row r="169" spans="1:15" x14ac:dyDescent="0.3">
      <c r="A169" s="18"/>
      <c r="B169" s="18"/>
      <c r="C169" s="19"/>
      <c r="D169" s="20"/>
      <c r="E169" s="23"/>
      <c r="F169" s="3"/>
      <c r="M169" s="20"/>
      <c r="O169" s="20"/>
    </row>
    <row r="170" spans="1:15" x14ac:dyDescent="0.3">
      <c r="A170" s="18"/>
      <c r="B170" s="18"/>
      <c r="C170" s="19"/>
      <c r="D170" s="20"/>
      <c r="E170" s="23"/>
      <c r="F170" s="3"/>
      <c r="M170" s="20"/>
      <c r="O170" s="20"/>
    </row>
    <row r="171" spans="1:15" x14ac:dyDescent="0.3">
      <c r="A171" s="18"/>
      <c r="B171" s="18"/>
      <c r="C171" s="19"/>
      <c r="D171" s="20"/>
      <c r="E171" s="23"/>
      <c r="F171" s="3"/>
      <c r="M171" s="20"/>
      <c r="O171" s="20"/>
    </row>
    <row r="172" spans="1:15" x14ac:dyDescent="0.3">
      <c r="A172" s="18"/>
      <c r="B172" s="18"/>
      <c r="C172" s="19"/>
      <c r="D172" s="20"/>
      <c r="E172" s="23"/>
      <c r="F172" s="3"/>
      <c r="M172" s="20"/>
      <c r="O172" s="20"/>
    </row>
    <row r="173" spans="1:15" x14ac:dyDescent="0.3">
      <c r="A173" s="18"/>
      <c r="B173" s="18"/>
      <c r="C173" s="19"/>
      <c r="D173" s="20"/>
      <c r="E173" s="23"/>
      <c r="F173" s="3"/>
      <c r="M173" s="20"/>
      <c r="O173" s="20"/>
    </row>
    <row r="174" spans="1:15" x14ac:dyDescent="0.3">
      <c r="A174" s="18"/>
      <c r="B174" s="18"/>
      <c r="C174" s="19"/>
      <c r="D174" s="20"/>
      <c r="E174" s="23"/>
      <c r="F174" s="3"/>
      <c r="M174" s="20"/>
      <c r="O174" s="20"/>
    </row>
    <row r="175" spans="1:15" x14ac:dyDescent="0.3">
      <c r="A175" s="18"/>
      <c r="B175" s="18"/>
      <c r="C175" s="19"/>
      <c r="D175" s="20"/>
      <c r="E175" s="23"/>
      <c r="F175" s="3"/>
      <c r="M175" s="20"/>
      <c r="O175" s="20"/>
    </row>
    <row r="176" spans="1:15" x14ac:dyDescent="0.3">
      <c r="A176" s="18"/>
      <c r="B176" s="18"/>
      <c r="C176" s="19"/>
      <c r="D176" s="20"/>
      <c r="E176" s="23"/>
      <c r="F176" s="3"/>
      <c r="M176" s="20"/>
      <c r="O176" s="20"/>
    </row>
    <row r="177" spans="1:15" x14ac:dyDescent="0.3">
      <c r="A177" s="18"/>
      <c r="B177" s="18"/>
      <c r="C177" s="19"/>
      <c r="D177" s="20"/>
      <c r="E177" s="23"/>
      <c r="F177" s="3"/>
      <c r="M177" s="20"/>
      <c r="O177" s="20"/>
    </row>
    <row r="178" spans="1:15" x14ac:dyDescent="0.3">
      <c r="A178" s="18"/>
      <c r="B178" s="18"/>
      <c r="C178" s="19"/>
      <c r="D178" s="20"/>
      <c r="E178" s="23"/>
      <c r="F178" s="3"/>
      <c r="M178" s="20"/>
      <c r="O178" s="20"/>
    </row>
    <row r="179" spans="1:15" x14ac:dyDescent="0.3">
      <c r="A179" s="18"/>
      <c r="B179" s="18"/>
      <c r="C179" s="19"/>
      <c r="D179" s="20"/>
      <c r="E179" s="23"/>
      <c r="F179" s="3"/>
      <c r="M179" s="20"/>
      <c r="O179" s="20"/>
    </row>
    <row r="180" spans="1:15" x14ac:dyDescent="0.3">
      <c r="A180" s="18"/>
      <c r="B180" s="18"/>
      <c r="C180" s="19"/>
      <c r="D180" s="20"/>
      <c r="E180" s="23"/>
      <c r="F180" s="3"/>
      <c r="M180" s="20"/>
      <c r="O180" s="20"/>
    </row>
    <row r="181" spans="1:15" x14ac:dyDescent="0.3">
      <c r="A181" s="18"/>
      <c r="B181" s="18"/>
      <c r="C181" s="19"/>
      <c r="D181" s="20"/>
      <c r="E181" s="23"/>
      <c r="F181" s="3"/>
      <c r="M181" s="20"/>
      <c r="O181" s="20"/>
    </row>
    <row r="182" spans="1:15" x14ac:dyDescent="0.3">
      <c r="A182" s="18"/>
      <c r="B182" s="18"/>
      <c r="C182" s="19"/>
      <c r="D182" s="20"/>
      <c r="E182" s="23"/>
      <c r="F182" s="3"/>
      <c r="M182" s="20"/>
      <c r="O182" s="20"/>
    </row>
    <row r="183" spans="1:15" x14ac:dyDescent="0.3">
      <c r="A183" s="18"/>
      <c r="B183" s="18"/>
      <c r="C183" s="19"/>
      <c r="D183" s="20"/>
      <c r="E183" s="23"/>
      <c r="F183" s="3"/>
      <c r="M183" s="20"/>
      <c r="O183" s="20"/>
    </row>
    <row r="184" spans="1:15" x14ac:dyDescent="0.3">
      <c r="A184" s="18"/>
      <c r="B184" s="18"/>
      <c r="C184" s="19"/>
      <c r="D184" s="20"/>
      <c r="E184" s="23"/>
      <c r="F184" s="3"/>
      <c r="M184" s="20"/>
      <c r="O184" s="20"/>
    </row>
    <row r="185" spans="1:15" x14ac:dyDescent="0.3">
      <c r="A185" s="18"/>
      <c r="B185" s="18"/>
      <c r="C185" s="19"/>
      <c r="D185" s="20"/>
      <c r="E185" s="23"/>
      <c r="F185" s="3"/>
      <c r="M185" s="20"/>
      <c r="O185" s="20"/>
    </row>
    <row r="186" spans="1:15" x14ac:dyDescent="0.3">
      <c r="A186" s="18"/>
      <c r="B186" s="18"/>
      <c r="C186" s="19"/>
      <c r="D186" s="20"/>
      <c r="E186" s="23"/>
      <c r="F186" s="3"/>
      <c r="M186" s="20"/>
      <c r="O186" s="20"/>
    </row>
    <row r="187" spans="1:15" x14ac:dyDescent="0.3">
      <c r="A187" s="18"/>
      <c r="B187" s="18"/>
      <c r="C187" s="19"/>
      <c r="D187" s="20"/>
      <c r="E187" s="23"/>
      <c r="F187" s="3"/>
      <c r="M187" s="20"/>
      <c r="O187" s="20"/>
    </row>
    <row r="188" spans="1:15" x14ac:dyDescent="0.3">
      <c r="A188" s="18"/>
      <c r="B188" s="18"/>
      <c r="C188" s="19"/>
      <c r="D188" s="20"/>
      <c r="E188" s="23"/>
      <c r="F188" s="3"/>
      <c r="M188" s="20"/>
      <c r="O188" s="20"/>
    </row>
    <row r="189" spans="1:15" x14ac:dyDescent="0.3">
      <c r="A189" s="18"/>
      <c r="B189" s="18"/>
      <c r="C189" s="19"/>
      <c r="D189" s="20"/>
      <c r="E189" s="23"/>
      <c r="F189" s="3"/>
      <c r="M189" s="20"/>
      <c r="O189" s="20"/>
    </row>
    <row r="190" spans="1:15" x14ac:dyDescent="0.3">
      <c r="A190" s="18"/>
      <c r="B190" s="18"/>
      <c r="C190" s="19"/>
      <c r="D190" s="20"/>
      <c r="E190" s="23"/>
      <c r="F190" s="3"/>
      <c r="M190" s="20"/>
      <c r="O190" s="20"/>
    </row>
    <row r="191" spans="1:15" x14ac:dyDescent="0.3">
      <c r="A191" s="18"/>
      <c r="B191" s="18"/>
      <c r="C191" s="19"/>
      <c r="D191" s="20"/>
      <c r="E191" s="23"/>
      <c r="F191" s="3"/>
      <c r="M191" s="20"/>
      <c r="O191" s="20"/>
    </row>
    <row r="192" spans="1:15" x14ac:dyDescent="0.3">
      <c r="A192" s="18"/>
      <c r="B192" s="18"/>
      <c r="C192" s="19"/>
      <c r="D192" s="20"/>
      <c r="E192" s="23"/>
      <c r="F192" s="3"/>
      <c r="M192" s="20"/>
      <c r="O192" s="20"/>
    </row>
    <row r="193" spans="1:15" x14ac:dyDescent="0.3">
      <c r="A193" s="18"/>
      <c r="B193" s="18"/>
      <c r="C193" s="19"/>
      <c r="D193" s="20"/>
      <c r="E193" s="23"/>
      <c r="F193" s="3"/>
      <c r="M193" s="20"/>
      <c r="O193" s="20"/>
    </row>
    <row r="194" spans="1:15" x14ac:dyDescent="0.3">
      <c r="A194" s="18"/>
      <c r="B194" s="18"/>
      <c r="C194" s="19"/>
      <c r="D194" s="20"/>
      <c r="E194" s="23"/>
      <c r="F194" s="3"/>
      <c r="M194" s="20"/>
      <c r="O194" s="20"/>
    </row>
    <row r="195" spans="1:15" x14ac:dyDescent="0.3">
      <c r="A195" s="18"/>
      <c r="B195" s="18"/>
      <c r="C195" s="19"/>
      <c r="D195" s="20"/>
      <c r="E195" s="23"/>
      <c r="F195" s="3"/>
      <c r="M195" s="20"/>
      <c r="O195" s="20"/>
    </row>
    <row r="196" spans="1:15" x14ac:dyDescent="0.3">
      <c r="A196" s="18"/>
      <c r="B196" s="18"/>
      <c r="C196" s="19"/>
      <c r="D196" s="20"/>
      <c r="E196" s="23"/>
      <c r="F196" s="3"/>
      <c r="M196" s="20"/>
      <c r="O196" s="20"/>
    </row>
    <row r="197" spans="1:15" x14ac:dyDescent="0.3">
      <c r="A197" s="18"/>
      <c r="B197" s="18"/>
      <c r="C197" s="19"/>
      <c r="D197" s="20"/>
      <c r="E197" s="23"/>
      <c r="F197" s="3"/>
      <c r="M197" s="20"/>
      <c r="O197" s="20"/>
    </row>
    <row r="198" spans="1:15" x14ac:dyDescent="0.3">
      <c r="A198" s="18"/>
      <c r="B198" s="18"/>
      <c r="C198" s="19"/>
      <c r="D198" s="20"/>
      <c r="E198" s="23"/>
      <c r="F198" s="3"/>
      <c r="M198" s="20"/>
      <c r="O198" s="20"/>
    </row>
    <row r="199" spans="1:15" x14ac:dyDescent="0.3">
      <c r="A199" s="18"/>
      <c r="B199" s="18"/>
      <c r="C199" s="19"/>
      <c r="D199" s="20"/>
      <c r="E199" s="23"/>
      <c r="F199" s="3"/>
      <c r="M199" s="20"/>
      <c r="O199" s="20"/>
    </row>
    <row r="200" spans="1:15" x14ac:dyDescent="0.3">
      <c r="A200" s="18"/>
      <c r="B200" s="18"/>
      <c r="C200" s="19"/>
      <c r="D200" s="20"/>
      <c r="E200" s="23"/>
      <c r="F200" s="3"/>
      <c r="M200" s="20"/>
      <c r="O200" s="20"/>
    </row>
    <row r="201" spans="1:15" x14ac:dyDescent="0.3">
      <c r="A201" s="18"/>
      <c r="B201" s="18"/>
      <c r="C201" s="19"/>
      <c r="D201" s="20"/>
      <c r="E201" s="23"/>
      <c r="F201" s="3"/>
      <c r="M201" s="20"/>
      <c r="O201" s="20"/>
    </row>
    <row r="202" spans="1:15" x14ac:dyDescent="0.3">
      <c r="A202" s="18"/>
      <c r="B202" s="18"/>
      <c r="C202" s="19"/>
      <c r="D202" s="20"/>
      <c r="E202" s="23"/>
      <c r="F202" s="3"/>
      <c r="M202" s="20"/>
      <c r="O202" s="20"/>
    </row>
    <row r="203" spans="1:15" x14ac:dyDescent="0.3">
      <c r="A203" s="18"/>
      <c r="B203" s="18"/>
      <c r="C203" s="19"/>
      <c r="D203" s="20"/>
      <c r="E203" s="23"/>
      <c r="F203" s="3"/>
      <c r="M203" s="20"/>
      <c r="O203" s="20"/>
    </row>
    <row r="204" spans="1:15" x14ac:dyDescent="0.3">
      <c r="A204" s="18"/>
      <c r="B204" s="18"/>
      <c r="C204" s="19"/>
      <c r="D204" s="20"/>
      <c r="E204" s="23"/>
      <c r="F204" s="3"/>
      <c r="M204" s="20"/>
      <c r="O204" s="20"/>
    </row>
    <row r="205" spans="1:15" x14ac:dyDescent="0.3">
      <c r="A205" s="18"/>
      <c r="B205" s="18"/>
      <c r="C205" s="19"/>
      <c r="D205" s="20"/>
      <c r="E205" s="23"/>
      <c r="F205" s="3"/>
      <c r="M205" s="20"/>
      <c r="O205" s="20"/>
    </row>
    <row r="206" spans="1:15" x14ac:dyDescent="0.3">
      <c r="A206" s="18"/>
      <c r="B206" s="18"/>
      <c r="C206" s="19"/>
      <c r="D206" s="20"/>
      <c r="E206" s="23"/>
      <c r="F206" s="3"/>
      <c r="M206" s="20"/>
      <c r="O206" s="20"/>
    </row>
    <row r="207" spans="1:15" x14ac:dyDescent="0.3">
      <c r="A207" s="18"/>
      <c r="B207" s="18"/>
      <c r="C207" s="19"/>
      <c r="D207" s="20"/>
      <c r="E207" s="23"/>
      <c r="F207" s="3"/>
      <c r="M207" s="20"/>
      <c r="O207" s="20"/>
    </row>
    <row r="208" spans="1:15" x14ac:dyDescent="0.3">
      <c r="A208" s="18"/>
      <c r="B208" s="18"/>
      <c r="C208" s="19"/>
      <c r="D208" s="20"/>
      <c r="E208" s="23"/>
      <c r="F208" s="3"/>
      <c r="M208" s="20"/>
      <c r="O208" s="20"/>
    </row>
    <row r="209" spans="1:16" x14ac:dyDescent="0.3">
      <c r="A209" s="18"/>
      <c r="B209" s="18"/>
      <c r="C209" s="19"/>
      <c r="D209" s="20"/>
      <c r="E209" s="23"/>
      <c r="F209" s="3"/>
      <c r="M209" s="20"/>
      <c r="O209" s="20"/>
    </row>
    <row r="210" spans="1:16" x14ac:dyDescent="0.3">
      <c r="A210" s="18"/>
      <c r="B210" s="18"/>
      <c r="C210" s="19"/>
      <c r="D210" s="20"/>
      <c r="E210" s="23"/>
      <c r="F210" s="3"/>
      <c r="M210" s="20"/>
      <c r="O210" s="20"/>
    </row>
    <row r="211" spans="1:16" x14ac:dyDescent="0.3">
      <c r="M211" s="20"/>
    </row>
    <row r="212" spans="1:16" x14ac:dyDescent="0.3">
      <c r="A212" s="8"/>
      <c r="D212" s="11"/>
      <c r="E212" s="11"/>
      <c r="M212" s="11"/>
      <c r="O212" s="11"/>
      <c r="P212" s="11"/>
    </row>
  </sheetData>
  <sortState xmlns:xlrd2="http://schemas.microsoft.com/office/spreadsheetml/2017/richdata2" ref="A194:C210">
    <sortCondition ref="A194:A210"/>
  </sortState>
  <mergeCells count="2">
    <mergeCell ref="V41:Z41"/>
    <mergeCell ref="A1:P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RAM Fees Table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K. Hesch</dc:creator>
  <cp:lastModifiedBy>Michael Ortiz</cp:lastModifiedBy>
  <dcterms:created xsi:type="dcterms:W3CDTF">2016-04-18T14:39:01Z</dcterms:created>
  <dcterms:modified xsi:type="dcterms:W3CDTF">2021-02-17T23:40:56Z</dcterms:modified>
</cp:coreProperties>
</file>